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mes &amp; claims" sheetId="1" state="visible" r:id="rId1"/>
    <sheet name="By brand" sheetId="2" state="visible" r:id="rId2"/>
  </sheets>
  <definedNames>
    <definedName name="_xlnm._FilterDatabase" localSheetId="0" hidden="1">'Schemes &amp; claims'!$A$4:$S$300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-MM-YYYY"/>
  </numFmts>
  <fonts count="5">
    <font>
      <name val="Calibri"/>
      <family val="2"/>
      <color theme="1"/>
      <sz val="11"/>
      <scheme val="minor"/>
    </font>
    <font>
      <b val="1"/>
      <color rgb="001E47B8"/>
      <sz val="15"/>
    </font>
    <font>
      <i val="1"/>
      <color rgb="00555555"/>
    </font>
    <font>
      <b val="1"/>
      <color rgb="00FFFFFF"/>
    </font>
    <font>
      <i val="1"/>
      <color rgb="001E47B8"/>
    </font>
  </fonts>
  <fills count="4">
    <fill>
      <patternFill/>
    </fill>
    <fill>
      <patternFill patternType="gray125"/>
    </fill>
    <fill>
      <patternFill patternType="solid">
        <fgColor rgb="001E47B8"/>
      </patternFill>
    </fill>
    <fill>
      <patternFill patternType="solid">
        <fgColor rgb="00F4F5F7"/>
      </patternFill>
    </fill>
  </fills>
  <borders count="2">
    <border>
      <left/>
      <right/>
      <top/>
      <bottom/>
      <diagonal/>
    </border>
    <border>
      <left style="thin">
        <color rgb="00C9CED6"/>
      </left>
      <right style="thin">
        <color rgb="00C9CED6"/>
      </right>
      <top style="thin">
        <color rgb="00C9CED6"/>
      </top>
      <bottom style="thin">
        <color rgb="00C9CED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4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164" fontId="0" fillId="0" borderId="1" pivotButton="0" quotePrefix="0" xfId="0"/>
    <xf numFmtId="3" fontId="0" fillId="0" borderId="1" pivotButton="0" quotePrefix="0" xfId="0"/>
    <xf numFmtId="9" fontId="0" fillId="3" borderId="1" pivotButton="0" quotePrefix="0" xfId="0"/>
    <xf numFmtId="3" fontId="0" fillId="3" borderId="1" pivotButton="0" quotePrefix="0" xfId="0"/>
    <xf numFmtId="0" fontId="0" fillId="3" borderId="1" pivotButton="0" quotePrefix="0" xfId="0"/>
    <xf numFmtId="164" fontId="0" fillId="0" borderId="0" pivotButton="0" quotePrefix="0" xfId="0"/>
    <xf numFmtId="3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00"/>
  <sheetViews>
    <sheetView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0" customWidth="1" min="2" max="2"/>
    <col width="13" customWidth="1" min="3" max="3"/>
    <col width="18" customWidth="1" min="4" max="4"/>
    <col width="11" customWidth="1" min="5" max="5"/>
    <col width="11" customWidth="1" min="6" max="6"/>
    <col width="10" customWidth="1" min="7" max="7"/>
    <col width="12" customWidth="1" min="8" max="8"/>
    <col width="10" customWidth="1" min="9" max="9"/>
    <col width="12" customWidth="1" min="10" max="10"/>
    <col width="10" customWidth="1" min="11" max="11"/>
    <col width="14" customWidth="1" min="12" max="12"/>
    <col width="12" customWidth="1" min="13" max="13"/>
    <col width="13" customWidth="1" min="14" max="14"/>
    <col width="12" customWidth="1" min="15" max="15"/>
    <col width="12" customWidth="1" min="16" max="16"/>
    <col width="12" customWidth="1" min="17" max="17"/>
    <col width="14" customWidth="1" min="18" max="18"/>
    <col width="24" customWidth="1" min="19" max="19"/>
  </cols>
  <sheetData>
    <row r="1">
      <c r="A1" s="1" t="inlineStr">
        <is>
          <t>Brand scheme &amp; claim tracker — for retailers</t>
        </is>
      </c>
    </row>
    <row r="2">
      <c r="A2" s="2" t="inlineStr">
        <is>
          <t>Every scheme you are on, how close you are to the target, and what the brand still owes you.</t>
        </is>
      </c>
    </row>
    <row r="3">
      <c r="A3" s="3" t="inlineStr">
        <is>
          <t>Free template from retaileros.in. RetailerOS does all of this automatically on every bill: free for 50 bills a month, no card needed. retaileros.in</t>
        </is>
      </c>
    </row>
    <row r="4" ht="34" customHeight="1">
      <c r="A4" s="4" t="inlineStr">
        <is>
          <t>Brand</t>
        </is>
      </c>
      <c r="B4" s="4" t="inlineStr">
        <is>
          <t>Scheme name</t>
        </is>
      </c>
      <c r="C4" s="4" t="inlineStr">
        <is>
          <t>Type</t>
        </is>
      </c>
      <c r="D4" s="4" t="inlineStr">
        <is>
          <t>Models / category</t>
        </is>
      </c>
      <c r="E4" s="4" t="inlineStr">
        <is>
          <t>Start</t>
        </is>
      </c>
      <c r="F4" s="4" t="inlineStr">
        <is>
          <t>End</t>
        </is>
      </c>
      <c r="G4" s="4" t="inlineStr">
        <is>
          <t>Target (units)</t>
        </is>
      </c>
      <c r="H4" s="4" t="inlineStr">
        <is>
          <t>Target (₹)</t>
        </is>
      </c>
      <c r="I4" s="4" t="inlineStr">
        <is>
          <t>Sold (units)</t>
        </is>
      </c>
      <c r="J4" s="4" t="inlineStr">
        <is>
          <t>Sold (₹)</t>
        </is>
      </c>
      <c r="K4" s="4" t="inlineStr">
        <is>
          <t>% of target</t>
        </is>
      </c>
      <c r="L4" s="4" t="inlineStr">
        <is>
          <t>Payout expected (₹)</t>
        </is>
      </c>
      <c r="M4" s="4" t="inlineStr">
        <is>
          <t>Claim filed on</t>
        </is>
      </c>
      <c r="N4" s="4" t="inlineStr">
        <is>
          <t>Claim amount (₹)</t>
        </is>
      </c>
      <c r="O4" s="4" t="inlineStr">
        <is>
          <t>Received (₹)</t>
        </is>
      </c>
      <c r="P4" s="4" t="inlineStr">
        <is>
          <t>Received on</t>
        </is>
      </c>
      <c r="Q4" s="4" t="inlineStr">
        <is>
          <t>Pending (₹)</t>
        </is>
      </c>
      <c r="R4" s="4" t="inlineStr">
        <is>
          <t>Status</t>
        </is>
      </c>
      <c r="S4" s="4" t="inlineStr">
        <is>
          <t>Notes</t>
        </is>
      </c>
    </row>
    <row r="5">
      <c r="A5" s="5" t="n"/>
      <c r="B5" s="5" t="n"/>
      <c r="C5" s="5" t="n"/>
      <c r="D5" s="5" t="n"/>
      <c r="E5" s="6" t="n"/>
      <c r="F5" s="6" t="n"/>
      <c r="G5" s="5" t="n"/>
      <c r="H5" s="7" t="n"/>
      <c r="I5" s="5" t="n"/>
      <c r="J5" s="7" t="n"/>
      <c r="K5" s="8">
        <f>IF(A5="","",IF(N(G5)&gt;0,I5/G5,IF(N(H5)&gt;0,J5/H5,"")))</f>
        <v/>
      </c>
      <c r="L5" s="7" t="n"/>
      <c r="M5" s="6" t="n"/>
      <c r="N5" s="7" t="n"/>
      <c r="O5" s="7" t="n"/>
      <c r="P5" s="6" t="n"/>
      <c r="Q5" s="9">
        <f>IF(A5="","",N(N5)-N(O5))</f>
        <v/>
      </c>
      <c r="R5" s="10">
        <f>IF(A5="","",IF(AND(N(N5)&gt;0,N(O5)&gt;=N(N5)),"Settled",IF(N(N5)&gt;0,"Claim pending",IF(AND(F5&lt;&gt;"",F5&lt;TODAY()),"Ended — file claim","Running"))))</f>
        <v/>
      </c>
      <c r="S5" s="5" t="n"/>
    </row>
    <row r="6">
      <c r="A6" s="5" t="n"/>
      <c r="B6" s="5" t="n"/>
      <c r="C6" s="5" t="n"/>
      <c r="D6" s="5" t="n"/>
      <c r="E6" s="6" t="n"/>
      <c r="F6" s="6" t="n"/>
      <c r="G6" s="5" t="n"/>
      <c r="H6" s="7" t="n"/>
      <c r="I6" s="5" t="n"/>
      <c r="J6" s="7" t="n"/>
      <c r="K6" s="8">
        <f>IF(A6="","",IF(N(G6)&gt;0,I6/G6,IF(N(H6)&gt;0,J6/H6,"")))</f>
        <v/>
      </c>
      <c r="L6" s="7" t="n"/>
      <c r="M6" s="6" t="n"/>
      <c r="N6" s="7" t="n"/>
      <c r="O6" s="7" t="n"/>
      <c r="P6" s="6" t="n"/>
      <c r="Q6" s="9">
        <f>IF(A6="","",N(N6)-N(O6))</f>
        <v/>
      </c>
      <c r="R6" s="10">
        <f>IF(A6="","",IF(AND(N(N6)&gt;0,N(O6)&gt;=N(N6)),"Settled",IF(N(N6)&gt;0,"Claim pending",IF(AND(F6&lt;&gt;"",F6&lt;TODAY()),"Ended — file claim","Running"))))</f>
        <v/>
      </c>
      <c r="S6" s="5" t="n"/>
    </row>
    <row r="7">
      <c r="A7" s="5" t="n"/>
      <c r="B7" s="5" t="n"/>
      <c r="C7" s="5" t="n"/>
      <c r="D7" s="5" t="n"/>
      <c r="E7" s="6" t="n"/>
      <c r="F7" s="6" t="n"/>
      <c r="G7" s="5" t="n"/>
      <c r="H7" s="7" t="n"/>
      <c r="I7" s="5" t="n"/>
      <c r="J7" s="7" t="n"/>
      <c r="K7" s="8">
        <f>IF(A7="","",IF(N(G7)&gt;0,I7/G7,IF(N(H7)&gt;0,J7/H7,"")))</f>
        <v/>
      </c>
      <c r="L7" s="7" t="n"/>
      <c r="M7" s="6" t="n"/>
      <c r="N7" s="7" t="n"/>
      <c r="O7" s="7" t="n"/>
      <c r="P7" s="6" t="n"/>
      <c r="Q7" s="9">
        <f>IF(A7="","",N(N7)-N(O7))</f>
        <v/>
      </c>
      <c r="R7" s="10">
        <f>IF(A7="","",IF(AND(N(N7)&gt;0,N(O7)&gt;=N(N7)),"Settled",IF(N(N7)&gt;0,"Claim pending",IF(AND(F7&lt;&gt;"",F7&lt;TODAY()),"Ended — file claim","Running"))))</f>
        <v/>
      </c>
      <c r="S7" s="5" t="n"/>
    </row>
    <row r="8">
      <c r="A8" s="5" t="n"/>
      <c r="B8" s="5" t="n"/>
      <c r="C8" s="5" t="n"/>
      <c r="D8" s="5" t="n"/>
      <c r="E8" s="6" t="n"/>
      <c r="F8" s="6" t="n"/>
      <c r="G8" s="5" t="n"/>
      <c r="H8" s="7" t="n"/>
      <c r="I8" s="5" t="n"/>
      <c r="J8" s="7" t="n"/>
      <c r="K8" s="8">
        <f>IF(A8="","",IF(N(G8)&gt;0,I8/G8,IF(N(H8)&gt;0,J8/H8,"")))</f>
        <v/>
      </c>
      <c r="L8" s="7" t="n"/>
      <c r="M8" s="6" t="n"/>
      <c r="N8" s="7" t="n"/>
      <c r="O8" s="7" t="n"/>
      <c r="P8" s="6" t="n"/>
      <c r="Q8" s="9">
        <f>IF(A8="","",N(N8)-N(O8))</f>
        <v/>
      </c>
      <c r="R8" s="10">
        <f>IF(A8="","",IF(AND(N(N8)&gt;0,N(O8)&gt;=N(N8)),"Settled",IF(N(N8)&gt;0,"Claim pending",IF(AND(F8&lt;&gt;"",F8&lt;TODAY()),"Ended — file claim","Running"))))</f>
        <v/>
      </c>
      <c r="S8" s="5" t="n"/>
    </row>
    <row r="9">
      <c r="A9" s="5" t="n"/>
      <c r="B9" s="5" t="n"/>
      <c r="C9" s="5" t="n"/>
      <c r="D9" s="5" t="n"/>
      <c r="E9" s="6" t="n"/>
      <c r="F9" s="6" t="n"/>
      <c r="G9" s="5" t="n"/>
      <c r="H9" s="7" t="n"/>
      <c r="I9" s="5" t="n"/>
      <c r="J9" s="7" t="n"/>
      <c r="K9" s="8">
        <f>IF(A9="","",IF(N(G9)&gt;0,I9/G9,IF(N(H9)&gt;0,J9/H9,"")))</f>
        <v/>
      </c>
      <c r="L9" s="7" t="n"/>
      <c r="M9" s="6" t="n"/>
      <c r="N9" s="7" t="n"/>
      <c r="O9" s="7" t="n"/>
      <c r="P9" s="6" t="n"/>
      <c r="Q9" s="9">
        <f>IF(A9="","",N(N9)-N(O9))</f>
        <v/>
      </c>
      <c r="R9" s="10">
        <f>IF(A9="","",IF(AND(N(N9)&gt;0,N(O9)&gt;=N(N9)),"Settled",IF(N(N9)&gt;0,"Claim pending",IF(AND(F9&lt;&gt;"",F9&lt;TODAY()),"Ended — file claim","Running"))))</f>
        <v/>
      </c>
      <c r="S9" s="5" t="n"/>
    </row>
    <row r="10">
      <c r="A10" s="5" t="n"/>
      <c r="B10" s="5" t="n"/>
      <c r="C10" s="5" t="n"/>
      <c r="D10" s="5" t="n"/>
      <c r="E10" s="6" t="n"/>
      <c r="F10" s="6" t="n"/>
      <c r="G10" s="5" t="n"/>
      <c r="H10" s="7" t="n"/>
      <c r="I10" s="5" t="n"/>
      <c r="J10" s="7" t="n"/>
      <c r="K10" s="8">
        <f>IF(A10="","",IF(N(G10)&gt;0,I10/G10,IF(N(H10)&gt;0,J10/H10,"")))</f>
        <v/>
      </c>
      <c r="L10" s="7" t="n"/>
      <c r="M10" s="6" t="n"/>
      <c r="N10" s="7" t="n"/>
      <c r="O10" s="7" t="n"/>
      <c r="P10" s="6" t="n"/>
      <c r="Q10" s="9">
        <f>IF(A10="","",N(N10)-N(O10))</f>
        <v/>
      </c>
      <c r="R10" s="10">
        <f>IF(A10="","",IF(AND(N(N10)&gt;0,N(O10)&gt;=N(N10)),"Settled",IF(N(N10)&gt;0,"Claim pending",IF(AND(F10&lt;&gt;"",F10&lt;TODAY()),"Ended — file claim","Running"))))</f>
        <v/>
      </c>
      <c r="S10" s="5" t="n"/>
    </row>
    <row r="11">
      <c r="A11" s="5" t="n"/>
      <c r="B11" s="5" t="n"/>
      <c r="C11" s="5" t="n"/>
      <c r="D11" s="5" t="n"/>
      <c r="E11" s="6" t="n"/>
      <c r="F11" s="6" t="n"/>
      <c r="G11" s="5" t="n"/>
      <c r="H11" s="7" t="n"/>
      <c r="I11" s="5" t="n"/>
      <c r="J11" s="7" t="n"/>
      <c r="K11" s="8">
        <f>IF(A11="","",IF(N(G11)&gt;0,I11/G11,IF(N(H11)&gt;0,J11/H11,"")))</f>
        <v/>
      </c>
      <c r="L11" s="7" t="n"/>
      <c r="M11" s="6" t="n"/>
      <c r="N11" s="7" t="n"/>
      <c r="O11" s="7" t="n"/>
      <c r="P11" s="6" t="n"/>
      <c r="Q11" s="9">
        <f>IF(A11="","",N(N11)-N(O11))</f>
        <v/>
      </c>
      <c r="R11" s="10">
        <f>IF(A11="","",IF(AND(N(N11)&gt;0,N(O11)&gt;=N(N11)),"Settled",IF(N(N11)&gt;0,"Claim pending",IF(AND(F11&lt;&gt;"",F11&lt;TODAY()),"Ended — file claim","Running"))))</f>
        <v/>
      </c>
      <c r="S11" s="5" t="n"/>
    </row>
    <row r="12">
      <c r="A12" s="5" t="n"/>
      <c r="B12" s="5" t="n"/>
      <c r="C12" s="5" t="n"/>
      <c r="D12" s="5" t="n"/>
      <c r="E12" s="6" t="n"/>
      <c r="F12" s="6" t="n"/>
      <c r="G12" s="5" t="n"/>
      <c r="H12" s="7" t="n"/>
      <c r="I12" s="5" t="n"/>
      <c r="J12" s="7" t="n"/>
      <c r="K12" s="8">
        <f>IF(A12="","",IF(N(G12)&gt;0,I12/G12,IF(N(H12)&gt;0,J12/H12,"")))</f>
        <v/>
      </c>
      <c r="L12" s="7" t="n"/>
      <c r="M12" s="6" t="n"/>
      <c r="N12" s="7" t="n"/>
      <c r="O12" s="7" t="n"/>
      <c r="P12" s="6" t="n"/>
      <c r="Q12" s="9">
        <f>IF(A12="","",N(N12)-N(O12))</f>
        <v/>
      </c>
      <c r="R12" s="10">
        <f>IF(A12="","",IF(AND(N(N12)&gt;0,N(O12)&gt;=N(N12)),"Settled",IF(N(N12)&gt;0,"Claim pending",IF(AND(F12&lt;&gt;"",F12&lt;TODAY()),"Ended — file claim","Running"))))</f>
        <v/>
      </c>
      <c r="S12" s="5" t="n"/>
    </row>
    <row r="13">
      <c r="A13" s="5" t="n"/>
      <c r="B13" s="5" t="n"/>
      <c r="C13" s="5" t="n"/>
      <c r="D13" s="5" t="n"/>
      <c r="E13" s="6" t="n"/>
      <c r="F13" s="6" t="n"/>
      <c r="G13" s="5" t="n"/>
      <c r="H13" s="7" t="n"/>
      <c r="I13" s="5" t="n"/>
      <c r="J13" s="7" t="n"/>
      <c r="K13" s="8">
        <f>IF(A13="","",IF(N(G13)&gt;0,I13/G13,IF(N(H13)&gt;0,J13/H13,"")))</f>
        <v/>
      </c>
      <c r="L13" s="7" t="n"/>
      <c r="M13" s="6" t="n"/>
      <c r="N13" s="7" t="n"/>
      <c r="O13" s="7" t="n"/>
      <c r="P13" s="6" t="n"/>
      <c r="Q13" s="9">
        <f>IF(A13="","",N(N13)-N(O13))</f>
        <v/>
      </c>
      <c r="R13" s="10">
        <f>IF(A13="","",IF(AND(N(N13)&gt;0,N(O13)&gt;=N(N13)),"Settled",IF(N(N13)&gt;0,"Claim pending",IF(AND(F13&lt;&gt;"",F13&lt;TODAY()),"Ended — file claim","Running"))))</f>
        <v/>
      </c>
      <c r="S13" s="5" t="n"/>
    </row>
    <row r="14">
      <c r="A14" s="5" t="n"/>
      <c r="B14" s="5" t="n"/>
      <c r="C14" s="5" t="n"/>
      <c r="D14" s="5" t="n"/>
      <c r="E14" s="6" t="n"/>
      <c r="F14" s="6" t="n"/>
      <c r="G14" s="5" t="n"/>
      <c r="H14" s="7" t="n"/>
      <c r="I14" s="5" t="n"/>
      <c r="J14" s="7" t="n"/>
      <c r="K14" s="8">
        <f>IF(A14="","",IF(N(G14)&gt;0,I14/G14,IF(N(H14)&gt;0,J14/H14,"")))</f>
        <v/>
      </c>
      <c r="L14" s="7" t="n"/>
      <c r="M14" s="6" t="n"/>
      <c r="N14" s="7" t="n"/>
      <c r="O14" s="7" t="n"/>
      <c r="P14" s="6" t="n"/>
      <c r="Q14" s="9">
        <f>IF(A14="","",N(N14)-N(O14))</f>
        <v/>
      </c>
      <c r="R14" s="10">
        <f>IF(A14="","",IF(AND(N(N14)&gt;0,N(O14)&gt;=N(N14)),"Settled",IF(N(N14)&gt;0,"Claim pending",IF(AND(F14&lt;&gt;"",F14&lt;TODAY()),"Ended — file claim","Running"))))</f>
        <v/>
      </c>
      <c r="S14" s="5" t="n"/>
    </row>
    <row r="15">
      <c r="A15" s="5" t="n"/>
      <c r="B15" s="5" t="n"/>
      <c r="C15" s="5" t="n"/>
      <c r="D15" s="5" t="n"/>
      <c r="E15" s="6" t="n"/>
      <c r="F15" s="6" t="n"/>
      <c r="G15" s="5" t="n"/>
      <c r="H15" s="7" t="n"/>
      <c r="I15" s="5" t="n"/>
      <c r="J15" s="7" t="n"/>
      <c r="K15" s="8">
        <f>IF(A15="","",IF(N(G15)&gt;0,I15/G15,IF(N(H15)&gt;0,J15/H15,"")))</f>
        <v/>
      </c>
      <c r="L15" s="7" t="n"/>
      <c r="M15" s="6" t="n"/>
      <c r="N15" s="7" t="n"/>
      <c r="O15" s="7" t="n"/>
      <c r="P15" s="6" t="n"/>
      <c r="Q15" s="9">
        <f>IF(A15="","",N(N15)-N(O15))</f>
        <v/>
      </c>
      <c r="R15" s="10">
        <f>IF(A15="","",IF(AND(N(N15)&gt;0,N(O15)&gt;=N(N15)),"Settled",IF(N(N15)&gt;0,"Claim pending",IF(AND(F15&lt;&gt;"",F15&lt;TODAY()),"Ended — file claim","Running"))))</f>
        <v/>
      </c>
      <c r="S15" s="5" t="n"/>
    </row>
    <row r="16">
      <c r="A16" s="5" t="n"/>
      <c r="B16" s="5" t="n"/>
      <c r="C16" s="5" t="n"/>
      <c r="D16" s="5" t="n"/>
      <c r="E16" s="6" t="n"/>
      <c r="F16" s="6" t="n"/>
      <c r="G16" s="5" t="n"/>
      <c r="H16" s="7" t="n"/>
      <c r="I16" s="5" t="n"/>
      <c r="J16" s="7" t="n"/>
      <c r="K16" s="8">
        <f>IF(A16="","",IF(N(G16)&gt;0,I16/G16,IF(N(H16)&gt;0,J16/H16,"")))</f>
        <v/>
      </c>
      <c r="L16" s="7" t="n"/>
      <c r="M16" s="6" t="n"/>
      <c r="N16" s="7" t="n"/>
      <c r="O16" s="7" t="n"/>
      <c r="P16" s="6" t="n"/>
      <c r="Q16" s="9">
        <f>IF(A16="","",N(N16)-N(O16))</f>
        <v/>
      </c>
      <c r="R16" s="10">
        <f>IF(A16="","",IF(AND(N(N16)&gt;0,N(O16)&gt;=N(N16)),"Settled",IF(N(N16)&gt;0,"Claim pending",IF(AND(F16&lt;&gt;"",F16&lt;TODAY()),"Ended — file claim","Running"))))</f>
        <v/>
      </c>
      <c r="S16" s="5" t="n"/>
    </row>
    <row r="17">
      <c r="A17" s="5" t="n"/>
      <c r="B17" s="5" t="n"/>
      <c r="C17" s="5" t="n"/>
      <c r="D17" s="5" t="n"/>
      <c r="E17" s="6" t="n"/>
      <c r="F17" s="6" t="n"/>
      <c r="G17" s="5" t="n"/>
      <c r="H17" s="7" t="n"/>
      <c r="I17" s="5" t="n"/>
      <c r="J17" s="7" t="n"/>
      <c r="K17" s="8">
        <f>IF(A17="","",IF(N(G17)&gt;0,I17/G17,IF(N(H17)&gt;0,J17/H17,"")))</f>
        <v/>
      </c>
      <c r="L17" s="7" t="n"/>
      <c r="M17" s="6" t="n"/>
      <c r="N17" s="7" t="n"/>
      <c r="O17" s="7" t="n"/>
      <c r="P17" s="6" t="n"/>
      <c r="Q17" s="9">
        <f>IF(A17="","",N(N17)-N(O17))</f>
        <v/>
      </c>
      <c r="R17" s="10">
        <f>IF(A17="","",IF(AND(N(N17)&gt;0,N(O17)&gt;=N(N17)),"Settled",IF(N(N17)&gt;0,"Claim pending",IF(AND(F17&lt;&gt;"",F17&lt;TODAY()),"Ended — file claim","Running"))))</f>
        <v/>
      </c>
      <c r="S17" s="5" t="n"/>
    </row>
    <row r="18">
      <c r="A18" s="5" t="n"/>
      <c r="B18" s="5" t="n"/>
      <c r="C18" s="5" t="n"/>
      <c r="D18" s="5" t="n"/>
      <c r="E18" s="6" t="n"/>
      <c r="F18" s="6" t="n"/>
      <c r="G18" s="5" t="n"/>
      <c r="H18" s="7" t="n"/>
      <c r="I18" s="5" t="n"/>
      <c r="J18" s="7" t="n"/>
      <c r="K18" s="8">
        <f>IF(A18="","",IF(N(G18)&gt;0,I18/G18,IF(N(H18)&gt;0,J18/H18,"")))</f>
        <v/>
      </c>
      <c r="L18" s="7" t="n"/>
      <c r="M18" s="6" t="n"/>
      <c r="N18" s="7" t="n"/>
      <c r="O18" s="7" t="n"/>
      <c r="P18" s="6" t="n"/>
      <c r="Q18" s="9">
        <f>IF(A18="","",N(N18)-N(O18))</f>
        <v/>
      </c>
      <c r="R18" s="10">
        <f>IF(A18="","",IF(AND(N(N18)&gt;0,N(O18)&gt;=N(N18)),"Settled",IF(N(N18)&gt;0,"Claim pending",IF(AND(F18&lt;&gt;"",F18&lt;TODAY()),"Ended — file claim","Running"))))</f>
        <v/>
      </c>
      <c r="S18" s="5" t="n"/>
    </row>
    <row r="19">
      <c r="A19" s="5" t="n"/>
      <c r="B19" s="5" t="n"/>
      <c r="C19" s="5" t="n"/>
      <c r="D19" s="5" t="n"/>
      <c r="E19" s="6" t="n"/>
      <c r="F19" s="6" t="n"/>
      <c r="G19" s="5" t="n"/>
      <c r="H19" s="7" t="n"/>
      <c r="I19" s="5" t="n"/>
      <c r="J19" s="7" t="n"/>
      <c r="K19" s="8">
        <f>IF(A19="","",IF(N(G19)&gt;0,I19/G19,IF(N(H19)&gt;0,J19/H19,"")))</f>
        <v/>
      </c>
      <c r="L19" s="7" t="n"/>
      <c r="M19" s="6" t="n"/>
      <c r="N19" s="7" t="n"/>
      <c r="O19" s="7" t="n"/>
      <c r="P19" s="6" t="n"/>
      <c r="Q19" s="9">
        <f>IF(A19="","",N(N19)-N(O19))</f>
        <v/>
      </c>
      <c r="R19" s="10">
        <f>IF(A19="","",IF(AND(N(N19)&gt;0,N(O19)&gt;=N(N19)),"Settled",IF(N(N19)&gt;0,"Claim pending",IF(AND(F19&lt;&gt;"",F19&lt;TODAY()),"Ended — file claim","Running"))))</f>
        <v/>
      </c>
      <c r="S19" s="5" t="n"/>
    </row>
    <row r="20">
      <c r="A20" s="5" t="n"/>
      <c r="B20" s="5" t="n"/>
      <c r="C20" s="5" t="n"/>
      <c r="D20" s="5" t="n"/>
      <c r="E20" s="6" t="n"/>
      <c r="F20" s="6" t="n"/>
      <c r="G20" s="5" t="n"/>
      <c r="H20" s="7" t="n"/>
      <c r="I20" s="5" t="n"/>
      <c r="J20" s="7" t="n"/>
      <c r="K20" s="8">
        <f>IF(A20="","",IF(N(G20)&gt;0,I20/G20,IF(N(H20)&gt;0,J20/H20,"")))</f>
        <v/>
      </c>
      <c r="L20" s="7" t="n"/>
      <c r="M20" s="6" t="n"/>
      <c r="N20" s="7" t="n"/>
      <c r="O20" s="7" t="n"/>
      <c r="P20" s="6" t="n"/>
      <c r="Q20" s="9">
        <f>IF(A20="","",N(N20)-N(O20))</f>
        <v/>
      </c>
      <c r="R20" s="10">
        <f>IF(A20="","",IF(AND(N(N20)&gt;0,N(O20)&gt;=N(N20)),"Settled",IF(N(N20)&gt;0,"Claim pending",IF(AND(F20&lt;&gt;"",F20&lt;TODAY()),"Ended — file claim","Running"))))</f>
        <v/>
      </c>
      <c r="S20" s="5" t="n"/>
    </row>
    <row r="21">
      <c r="A21" s="5" t="n"/>
      <c r="B21" s="5" t="n"/>
      <c r="C21" s="5" t="n"/>
      <c r="D21" s="5" t="n"/>
      <c r="E21" s="6" t="n"/>
      <c r="F21" s="6" t="n"/>
      <c r="G21" s="5" t="n"/>
      <c r="H21" s="7" t="n"/>
      <c r="I21" s="5" t="n"/>
      <c r="J21" s="7" t="n"/>
      <c r="K21" s="8">
        <f>IF(A21="","",IF(N(G21)&gt;0,I21/G21,IF(N(H21)&gt;0,J21/H21,"")))</f>
        <v/>
      </c>
      <c r="L21" s="7" t="n"/>
      <c r="M21" s="6" t="n"/>
      <c r="N21" s="7" t="n"/>
      <c r="O21" s="7" t="n"/>
      <c r="P21" s="6" t="n"/>
      <c r="Q21" s="9">
        <f>IF(A21="","",N(N21)-N(O21))</f>
        <v/>
      </c>
      <c r="R21" s="10">
        <f>IF(A21="","",IF(AND(N(N21)&gt;0,N(O21)&gt;=N(N21)),"Settled",IF(N(N21)&gt;0,"Claim pending",IF(AND(F21&lt;&gt;"",F21&lt;TODAY()),"Ended — file claim","Running"))))</f>
        <v/>
      </c>
      <c r="S21" s="5" t="n"/>
    </row>
    <row r="22">
      <c r="A22" s="5" t="n"/>
      <c r="B22" s="5" t="n"/>
      <c r="C22" s="5" t="n"/>
      <c r="D22" s="5" t="n"/>
      <c r="E22" s="6" t="n"/>
      <c r="F22" s="6" t="n"/>
      <c r="G22" s="5" t="n"/>
      <c r="H22" s="7" t="n"/>
      <c r="I22" s="5" t="n"/>
      <c r="J22" s="7" t="n"/>
      <c r="K22" s="8">
        <f>IF(A22="","",IF(N(G22)&gt;0,I22/G22,IF(N(H22)&gt;0,J22/H22,"")))</f>
        <v/>
      </c>
      <c r="L22" s="7" t="n"/>
      <c r="M22" s="6" t="n"/>
      <c r="N22" s="7" t="n"/>
      <c r="O22" s="7" t="n"/>
      <c r="P22" s="6" t="n"/>
      <c r="Q22" s="9">
        <f>IF(A22="","",N(N22)-N(O22))</f>
        <v/>
      </c>
      <c r="R22" s="10">
        <f>IF(A22="","",IF(AND(N(N22)&gt;0,N(O22)&gt;=N(N22)),"Settled",IF(N(N22)&gt;0,"Claim pending",IF(AND(F22&lt;&gt;"",F22&lt;TODAY()),"Ended — file claim","Running"))))</f>
        <v/>
      </c>
      <c r="S22" s="5" t="n"/>
    </row>
    <row r="23">
      <c r="A23" s="5" t="n"/>
      <c r="B23" s="5" t="n"/>
      <c r="C23" s="5" t="n"/>
      <c r="D23" s="5" t="n"/>
      <c r="E23" s="6" t="n"/>
      <c r="F23" s="6" t="n"/>
      <c r="G23" s="5" t="n"/>
      <c r="H23" s="7" t="n"/>
      <c r="I23" s="5" t="n"/>
      <c r="J23" s="7" t="n"/>
      <c r="K23" s="8">
        <f>IF(A23="","",IF(N(G23)&gt;0,I23/G23,IF(N(H23)&gt;0,J23/H23,"")))</f>
        <v/>
      </c>
      <c r="L23" s="7" t="n"/>
      <c r="M23" s="6" t="n"/>
      <c r="N23" s="7" t="n"/>
      <c r="O23" s="7" t="n"/>
      <c r="P23" s="6" t="n"/>
      <c r="Q23" s="9">
        <f>IF(A23="","",N(N23)-N(O23))</f>
        <v/>
      </c>
      <c r="R23" s="10">
        <f>IF(A23="","",IF(AND(N(N23)&gt;0,N(O23)&gt;=N(N23)),"Settled",IF(N(N23)&gt;0,"Claim pending",IF(AND(F23&lt;&gt;"",F23&lt;TODAY()),"Ended — file claim","Running"))))</f>
        <v/>
      </c>
      <c r="S23" s="5" t="n"/>
    </row>
    <row r="24">
      <c r="A24" s="5" t="n"/>
      <c r="B24" s="5" t="n"/>
      <c r="C24" s="5" t="n"/>
      <c r="D24" s="5" t="n"/>
      <c r="E24" s="6" t="n"/>
      <c r="F24" s="6" t="n"/>
      <c r="G24" s="5" t="n"/>
      <c r="H24" s="7" t="n"/>
      <c r="I24" s="5" t="n"/>
      <c r="J24" s="7" t="n"/>
      <c r="K24" s="8">
        <f>IF(A24="","",IF(N(G24)&gt;0,I24/G24,IF(N(H24)&gt;0,J24/H24,"")))</f>
        <v/>
      </c>
      <c r="L24" s="7" t="n"/>
      <c r="M24" s="6" t="n"/>
      <c r="N24" s="7" t="n"/>
      <c r="O24" s="7" t="n"/>
      <c r="P24" s="6" t="n"/>
      <c r="Q24" s="9">
        <f>IF(A24="","",N(N24)-N(O24))</f>
        <v/>
      </c>
      <c r="R24" s="10">
        <f>IF(A24="","",IF(AND(N(N24)&gt;0,N(O24)&gt;=N(N24)),"Settled",IF(N(N24)&gt;0,"Claim pending",IF(AND(F24&lt;&gt;"",F24&lt;TODAY()),"Ended — file claim","Running"))))</f>
        <v/>
      </c>
      <c r="S24" s="5" t="n"/>
    </row>
    <row r="25">
      <c r="A25" s="5" t="n"/>
      <c r="B25" s="5" t="n"/>
      <c r="C25" s="5" t="n"/>
      <c r="D25" s="5" t="n"/>
      <c r="E25" s="6" t="n"/>
      <c r="F25" s="6" t="n"/>
      <c r="G25" s="5" t="n"/>
      <c r="H25" s="7" t="n"/>
      <c r="I25" s="5" t="n"/>
      <c r="J25" s="7" t="n"/>
      <c r="K25" s="8">
        <f>IF(A25="","",IF(N(G25)&gt;0,I25/G25,IF(N(H25)&gt;0,J25/H25,"")))</f>
        <v/>
      </c>
      <c r="L25" s="7" t="n"/>
      <c r="M25" s="6" t="n"/>
      <c r="N25" s="7" t="n"/>
      <c r="O25" s="7" t="n"/>
      <c r="P25" s="6" t="n"/>
      <c r="Q25" s="9">
        <f>IF(A25="","",N(N25)-N(O25))</f>
        <v/>
      </c>
      <c r="R25" s="10">
        <f>IF(A25="","",IF(AND(N(N25)&gt;0,N(O25)&gt;=N(N25)),"Settled",IF(N(N25)&gt;0,"Claim pending",IF(AND(F25&lt;&gt;"",F25&lt;TODAY()),"Ended — file claim","Running"))))</f>
        <v/>
      </c>
      <c r="S25" s="5" t="n"/>
    </row>
    <row r="26">
      <c r="A26" s="5" t="n"/>
      <c r="B26" s="5" t="n"/>
      <c r="C26" s="5" t="n"/>
      <c r="D26" s="5" t="n"/>
      <c r="E26" s="6" t="n"/>
      <c r="F26" s="6" t="n"/>
      <c r="G26" s="5" t="n"/>
      <c r="H26" s="7" t="n"/>
      <c r="I26" s="5" t="n"/>
      <c r="J26" s="7" t="n"/>
      <c r="K26" s="8">
        <f>IF(A26="","",IF(N(G26)&gt;0,I26/G26,IF(N(H26)&gt;0,J26/H26,"")))</f>
        <v/>
      </c>
      <c r="L26" s="7" t="n"/>
      <c r="M26" s="6" t="n"/>
      <c r="N26" s="7" t="n"/>
      <c r="O26" s="7" t="n"/>
      <c r="P26" s="6" t="n"/>
      <c r="Q26" s="9">
        <f>IF(A26="","",N(N26)-N(O26))</f>
        <v/>
      </c>
      <c r="R26" s="10">
        <f>IF(A26="","",IF(AND(N(N26)&gt;0,N(O26)&gt;=N(N26)),"Settled",IF(N(N26)&gt;0,"Claim pending",IF(AND(F26&lt;&gt;"",F26&lt;TODAY()),"Ended — file claim","Running"))))</f>
        <v/>
      </c>
      <c r="S26" s="5" t="n"/>
    </row>
    <row r="27">
      <c r="A27" s="5" t="n"/>
      <c r="B27" s="5" t="n"/>
      <c r="C27" s="5" t="n"/>
      <c r="D27" s="5" t="n"/>
      <c r="E27" s="6" t="n"/>
      <c r="F27" s="6" t="n"/>
      <c r="G27" s="5" t="n"/>
      <c r="H27" s="7" t="n"/>
      <c r="I27" s="5" t="n"/>
      <c r="J27" s="7" t="n"/>
      <c r="K27" s="8">
        <f>IF(A27="","",IF(N(G27)&gt;0,I27/G27,IF(N(H27)&gt;0,J27/H27,"")))</f>
        <v/>
      </c>
      <c r="L27" s="7" t="n"/>
      <c r="M27" s="6" t="n"/>
      <c r="N27" s="7" t="n"/>
      <c r="O27" s="7" t="n"/>
      <c r="P27" s="6" t="n"/>
      <c r="Q27" s="9">
        <f>IF(A27="","",N(N27)-N(O27))</f>
        <v/>
      </c>
      <c r="R27" s="10">
        <f>IF(A27="","",IF(AND(N(N27)&gt;0,N(O27)&gt;=N(N27)),"Settled",IF(N(N27)&gt;0,"Claim pending",IF(AND(F27&lt;&gt;"",F27&lt;TODAY()),"Ended — file claim","Running"))))</f>
        <v/>
      </c>
      <c r="S27" s="5" t="n"/>
    </row>
    <row r="28">
      <c r="A28" s="5" t="n"/>
      <c r="B28" s="5" t="n"/>
      <c r="C28" s="5" t="n"/>
      <c r="D28" s="5" t="n"/>
      <c r="E28" s="6" t="n"/>
      <c r="F28" s="6" t="n"/>
      <c r="G28" s="5" t="n"/>
      <c r="H28" s="7" t="n"/>
      <c r="I28" s="5" t="n"/>
      <c r="J28" s="7" t="n"/>
      <c r="K28" s="8">
        <f>IF(A28="","",IF(N(G28)&gt;0,I28/G28,IF(N(H28)&gt;0,J28/H28,"")))</f>
        <v/>
      </c>
      <c r="L28" s="7" t="n"/>
      <c r="M28" s="6" t="n"/>
      <c r="N28" s="7" t="n"/>
      <c r="O28" s="7" t="n"/>
      <c r="P28" s="6" t="n"/>
      <c r="Q28" s="9">
        <f>IF(A28="","",N(N28)-N(O28))</f>
        <v/>
      </c>
      <c r="R28" s="10">
        <f>IF(A28="","",IF(AND(N(N28)&gt;0,N(O28)&gt;=N(N28)),"Settled",IF(N(N28)&gt;0,"Claim pending",IF(AND(F28&lt;&gt;"",F28&lt;TODAY()),"Ended — file claim","Running"))))</f>
        <v/>
      </c>
      <c r="S28" s="5" t="n"/>
    </row>
    <row r="29">
      <c r="A29" s="5" t="n"/>
      <c r="B29" s="5" t="n"/>
      <c r="C29" s="5" t="n"/>
      <c r="D29" s="5" t="n"/>
      <c r="E29" s="6" t="n"/>
      <c r="F29" s="6" t="n"/>
      <c r="G29" s="5" t="n"/>
      <c r="H29" s="7" t="n"/>
      <c r="I29" s="5" t="n"/>
      <c r="J29" s="7" t="n"/>
      <c r="K29" s="8">
        <f>IF(A29="","",IF(N(G29)&gt;0,I29/G29,IF(N(H29)&gt;0,J29/H29,"")))</f>
        <v/>
      </c>
      <c r="L29" s="7" t="n"/>
      <c r="M29" s="6" t="n"/>
      <c r="N29" s="7" t="n"/>
      <c r="O29" s="7" t="n"/>
      <c r="P29" s="6" t="n"/>
      <c r="Q29" s="9">
        <f>IF(A29="","",N(N29)-N(O29))</f>
        <v/>
      </c>
      <c r="R29" s="10">
        <f>IF(A29="","",IF(AND(N(N29)&gt;0,N(O29)&gt;=N(N29)),"Settled",IF(N(N29)&gt;0,"Claim pending",IF(AND(F29&lt;&gt;"",F29&lt;TODAY()),"Ended — file claim","Running"))))</f>
        <v/>
      </c>
      <c r="S29" s="5" t="n"/>
    </row>
    <row r="30">
      <c r="A30" s="5" t="n"/>
      <c r="B30" s="5" t="n"/>
      <c r="C30" s="5" t="n"/>
      <c r="D30" s="5" t="n"/>
      <c r="E30" s="6" t="n"/>
      <c r="F30" s="6" t="n"/>
      <c r="G30" s="5" t="n"/>
      <c r="H30" s="7" t="n"/>
      <c r="I30" s="5" t="n"/>
      <c r="J30" s="7" t="n"/>
      <c r="K30" s="8">
        <f>IF(A30="","",IF(N(G30)&gt;0,I30/G30,IF(N(H30)&gt;0,J30/H30,"")))</f>
        <v/>
      </c>
      <c r="L30" s="7" t="n"/>
      <c r="M30" s="6" t="n"/>
      <c r="N30" s="7" t="n"/>
      <c r="O30" s="7" t="n"/>
      <c r="P30" s="6" t="n"/>
      <c r="Q30" s="9">
        <f>IF(A30="","",N(N30)-N(O30))</f>
        <v/>
      </c>
      <c r="R30" s="10">
        <f>IF(A30="","",IF(AND(N(N30)&gt;0,N(O30)&gt;=N(N30)),"Settled",IF(N(N30)&gt;0,"Claim pending",IF(AND(F30&lt;&gt;"",F30&lt;TODAY()),"Ended — file claim","Running"))))</f>
        <v/>
      </c>
      <c r="S30" s="5" t="n"/>
    </row>
    <row r="31">
      <c r="A31" s="5" t="n"/>
      <c r="B31" s="5" t="n"/>
      <c r="C31" s="5" t="n"/>
      <c r="D31" s="5" t="n"/>
      <c r="E31" s="6" t="n"/>
      <c r="F31" s="6" t="n"/>
      <c r="G31" s="5" t="n"/>
      <c r="H31" s="7" t="n"/>
      <c r="I31" s="5" t="n"/>
      <c r="J31" s="7" t="n"/>
      <c r="K31" s="8">
        <f>IF(A31="","",IF(N(G31)&gt;0,I31/G31,IF(N(H31)&gt;0,J31/H31,"")))</f>
        <v/>
      </c>
      <c r="L31" s="7" t="n"/>
      <c r="M31" s="6" t="n"/>
      <c r="N31" s="7" t="n"/>
      <c r="O31" s="7" t="n"/>
      <c r="P31" s="6" t="n"/>
      <c r="Q31" s="9">
        <f>IF(A31="","",N(N31)-N(O31))</f>
        <v/>
      </c>
      <c r="R31" s="10">
        <f>IF(A31="","",IF(AND(N(N31)&gt;0,N(O31)&gt;=N(N31)),"Settled",IF(N(N31)&gt;0,"Claim pending",IF(AND(F31&lt;&gt;"",F31&lt;TODAY()),"Ended — file claim","Running"))))</f>
        <v/>
      </c>
      <c r="S31" s="5" t="n"/>
    </row>
    <row r="32">
      <c r="A32" s="5" t="n"/>
      <c r="B32" s="5" t="n"/>
      <c r="C32" s="5" t="n"/>
      <c r="D32" s="5" t="n"/>
      <c r="E32" s="6" t="n"/>
      <c r="F32" s="6" t="n"/>
      <c r="G32" s="5" t="n"/>
      <c r="H32" s="7" t="n"/>
      <c r="I32" s="5" t="n"/>
      <c r="J32" s="7" t="n"/>
      <c r="K32" s="8">
        <f>IF(A32="","",IF(N(G32)&gt;0,I32/G32,IF(N(H32)&gt;0,J32/H32,"")))</f>
        <v/>
      </c>
      <c r="L32" s="7" t="n"/>
      <c r="M32" s="6" t="n"/>
      <c r="N32" s="7" t="n"/>
      <c r="O32" s="7" t="n"/>
      <c r="P32" s="6" t="n"/>
      <c r="Q32" s="9">
        <f>IF(A32="","",N(N32)-N(O32))</f>
        <v/>
      </c>
      <c r="R32" s="10">
        <f>IF(A32="","",IF(AND(N(N32)&gt;0,N(O32)&gt;=N(N32)),"Settled",IF(N(N32)&gt;0,"Claim pending",IF(AND(F32&lt;&gt;"",F32&lt;TODAY()),"Ended — file claim","Running"))))</f>
        <v/>
      </c>
      <c r="S32" s="5" t="n"/>
    </row>
    <row r="33">
      <c r="A33" s="5" t="n"/>
      <c r="B33" s="5" t="n"/>
      <c r="C33" s="5" t="n"/>
      <c r="D33" s="5" t="n"/>
      <c r="E33" s="6" t="n"/>
      <c r="F33" s="6" t="n"/>
      <c r="G33" s="5" t="n"/>
      <c r="H33" s="7" t="n"/>
      <c r="I33" s="5" t="n"/>
      <c r="J33" s="7" t="n"/>
      <c r="K33" s="8">
        <f>IF(A33="","",IF(N(G33)&gt;0,I33/G33,IF(N(H33)&gt;0,J33/H33,"")))</f>
        <v/>
      </c>
      <c r="L33" s="7" t="n"/>
      <c r="M33" s="6" t="n"/>
      <c r="N33" s="7" t="n"/>
      <c r="O33" s="7" t="n"/>
      <c r="P33" s="6" t="n"/>
      <c r="Q33" s="9">
        <f>IF(A33="","",N(N33)-N(O33))</f>
        <v/>
      </c>
      <c r="R33" s="10">
        <f>IF(A33="","",IF(AND(N(N33)&gt;0,N(O33)&gt;=N(N33)),"Settled",IF(N(N33)&gt;0,"Claim pending",IF(AND(F33&lt;&gt;"",F33&lt;TODAY()),"Ended — file claim","Running"))))</f>
        <v/>
      </c>
      <c r="S33" s="5" t="n"/>
    </row>
    <row r="34">
      <c r="A34" s="5" t="n"/>
      <c r="B34" s="5" t="n"/>
      <c r="C34" s="5" t="n"/>
      <c r="D34" s="5" t="n"/>
      <c r="E34" s="6" t="n"/>
      <c r="F34" s="6" t="n"/>
      <c r="G34" s="5" t="n"/>
      <c r="H34" s="7" t="n"/>
      <c r="I34" s="5" t="n"/>
      <c r="J34" s="7" t="n"/>
      <c r="K34" s="8">
        <f>IF(A34="","",IF(N(G34)&gt;0,I34/G34,IF(N(H34)&gt;0,J34/H34,"")))</f>
        <v/>
      </c>
      <c r="L34" s="7" t="n"/>
      <c r="M34" s="6" t="n"/>
      <c r="N34" s="7" t="n"/>
      <c r="O34" s="7" t="n"/>
      <c r="P34" s="6" t="n"/>
      <c r="Q34" s="9">
        <f>IF(A34="","",N(N34)-N(O34))</f>
        <v/>
      </c>
      <c r="R34" s="10">
        <f>IF(A34="","",IF(AND(N(N34)&gt;0,N(O34)&gt;=N(N34)),"Settled",IF(N(N34)&gt;0,"Claim pending",IF(AND(F34&lt;&gt;"",F34&lt;TODAY()),"Ended — file claim","Running"))))</f>
        <v/>
      </c>
      <c r="S34" s="5" t="n"/>
    </row>
    <row r="35">
      <c r="A35" s="5" t="n"/>
      <c r="B35" s="5" t="n"/>
      <c r="C35" s="5" t="n"/>
      <c r="D35" s="5" t="n"/>
      <c r="E35" s="6" t="n"/>
      <c r="F35" s="6" t="n"/>
      <c r="G35" s="5" t="n"/>
      <c r="H35" s="7" t="n"/>
      <c r="I35" s="5" t="n"/>
      <c r="J35" s="7" t="n"/>
      <c r="K35" s="8">
        <f>IF(A35="","",IF(N(G35)&gt;0,I35/G35,IF(N(H35)&gt;0,J35/H35,"")))</f>
        <v/>
      </c>
      <c r="L35" s="7" t="n"/>
      <c r="M35" s="6" t="n"/>
      <c r="N35" s="7" t="n"/>
      <c r="O35" s="7" t="n"/>
      <c r="P35" s="6" t="n"/>
      <c r="Q35" s="9">
        <f>IF(A35="","",N(N35)-N(O35))</f>
        <v/>
      </c>
      <c r="R35" s="10">
        <f>IF(A35="","",IF(AND(N(N35)&gt;0,N(O35)&gt;=N(N35)),"Settled",IF(N(N35)&gt;0,"Claim pending",IF(AND(F35&lt;&gt;"",F35&lt;TODAY()),"Ended — file claim","Running"))))</f>
        <v/>
      </c>
      <c r="S35" s="5" t="n"/>
    </row>
    <row r="36">
      <c r="A36" s="5" t="n"/>
      <c r="B36" s="5" t="n"/>
      <c r="C36" s="5" t="n"/>
      <c r="D36" s="5" t="n"/>
      <c r="E36" s="6" t="n"/>
      <c r="F36" s="6" t="n"/>
      <c r="G36" s="5" t="n"/>
      <c r="H36" s="7" t="n"/>
      <c r="I36" s="5" t="n"/>
      <c r="J36" s="7" t="n"/>
      <c r="K36" s="8">
        <f>IF(A36="","",IF(N(G36)&gt;0,I36/G36,IF(N(H36)&gt;0,J36/H36,"")))</f>
        <v/>
      </c>
      <c r="L36" s="7" t="n"/>
      <c r="M36" s="6" t="n"/>
      <c r="N36" s="7" t="n"/>
      <c r="O36" s="7" t="n"/>
      <c r="P36" s="6" t="n"/>
      <c r="Q36" s="9">
        <f>IF(A36="","",N(N36)-N(O36))</f>
        <v/>
      </c>
      <c r="R36" s="10">
        <f>IF(A36="","",IF(AND(N(N36)&gt;0,N(O36)&gt;=N(N36)),"Settled",IF(N(N36)&gt;0,"Claim pending",IF(AND(F36&lt;&gt;"",F36&lt;TODAY()),"Ended — file claim","Running"))))</f>
        <v/>
      </c>
      <c r="S36" s="5" t="n"/>
    </row>
    <row r="37">
      <c r="A37" s="5" t="n"/>
      <c r="B37" s="5" t="n"/>
      <c r="C37" s="5" t="n"/>
      <c r="D37" s="5" t="n"/>
      <c r="E37" s="6" t="n"/>
      <c r="F37" s="6" t="n"/>
      <c r="G37" s="5" t="n"/>
      <c r="H37" s="7" t="n"/>
      <c r="I37" s="5" t="n"/>
      <c r="J37" s="7" t="n"/>
      <c r="K37" s="8">
        <f>IF(A37="","",IF(N(G37)&gt;0,I37/G37,IF(N(H37)&gt;0,J37/H37,"")))</f>
        <v/>
      </c>
      <c r="L37" s="7" t="n"/>
      <c r="M37" s="6" t="n"/>
      <c r="N37" s="7" t="n"/>
      <c r="O37" s="7" t="n"/>
      <c r="P37" s="6" t="n"/>
      <c r="Q37" s="9">
        <f>IF(A37="","",N(N37)-N(O37))</f>
        <v/>
      </c>
      <c r="R37" s="10">
        <f>IF(A37="","",IF(AND(N(N37)&gt;0,N(O37)&gt;=N(N37)),"Settled",IF(N(N37)&gt;0,"Claim pending",IF(AND(F37&lt;&gt;"",F37&lt;TODAY()),"Ended — file claim","Running"))))</f>
        <v/>
      </c>
      <c r="S37" s="5" t="n"/>
    </row>
    <row r="38">
      <c r="A38" s="5" t="n"/>
      <c r="B38" s="5" t="n"/>
      <c r="C38" s="5" t="n"/>
      <c r="D38" s="5" t="n"/>
      <c r="E38" s="6" t="n"/>
      <c r="F38" s="6" t="n"/>
      <c r="G38" s="5" t="n"/>
      <c r="H38" s="7" t="n"/>
      <c r="I38" s="5" t="n"/>
      <c r="J38" s="7" t="n"/>
      <c r="K38" s="8">
        <f>IF(A38="","",IF(N(G38)&gt;0,I38/G38,IF(N(H38)&gt;0,J38/H38,"")))</f>
        <v/>
      </c>
      <c r="L38" s="7" t="n"/>
      <c r="M38" s="6" t="n"/>
      <c r="N38" s="7" t="n"/>
      <c r="O38" s="7" t="n"/>
      <c r="P38" s="6" t="n"/>
      <c r="Q38" s="9">
        <f>IF(A38="","",N(N38)-N(O38))</f>
        <v/>
      </c>
      <c r="R38" s="10">
        <f>IF(A38="","",IF(AND(N(N38)&gt;0,N(O38)&gt;=N(N38)),"Settled",IF(N(N38)&gt;0,"Claim pending",IF(AND(F38&lt;&gt;"",F38&lt;TODAY()),"Ended — file claim","Running"))))</f>
        <v/>
      </c>
      <c r="S38" s="5" t="n"/>
    </row>
    <row r="39">
      <c r="A39" s="5" t="n"/>
      <c r="B39" s="5" t="n"/>
      <c r="C39" s="5" t="n"/>
      <c r="D39" s="5" t="n"/>
      <c r="E39" s="6" t="n"/>
      <c r="F39" s="6" t="n"/>
      <c r="G39" s="5" t="n"/>
      <c r="H39" s="7" t="n"/>
      <c r="I39" s="5" t="n"/>
      <c r="J39" s="7" t="n"/>
      <c r="K39" s="8">
        <f>IF(A39="","",IF(N(G39)&gt;0,I39/G39,IF(N(H39)&gt;0,J39/H39,"")))</f>
        <v/>
      </c>
      <c r="L39" s="7" t="n"/>
      <c r="M39" s="6" t="n"/>
      <c r="N39" s="7" t="n"/>
      <c r="O39" s="7" t="n"/>
      <c r="P39" s="6" t="n"/>
      <c r="Q39" s="9">
        <f>IF(A39="","",N(N39)-N(O39))</f>
        <v/>
      </c>
      <c r="R39" s="10">
        <f>IF(A39="","",IF(AND(N(N39)&gt;0,N(O39)&gt;=N(N39)),"Settled",IF(N(N39)&gt;0,"Claim pending",IF(AND(F39&lt;&gt;"",F39&lt;TODAY()),"Ended — file claim","Running"))))</f>
        <v/>
      </c>
      <c r="S39" s="5" t="n"/>
    </row>
    <row r="40">
      <c r="A40" s="5" t="n"/>
      <c r="B40" s="5" t="n"/>
      <c r="C40" s="5" t="n"/>
      <c r="D40" s="5" t="n"/>
      <c r="E40" s="6" t="n"/>
      <c r="F40" s="6" t="n"/>
      <c r="G40" s="5" t="n"/>
      <c r="H40" s="7" t="n"/>
      <c r="I40" s="5" t="n"/>
      <c r="J40" s="7" t="n"/>
      <c r="K40" s="8">
        <f>IF(A40="","",IF(N(G40)&gt;0,I40/G40,IF(N(H40)&gt;0,J40/H40,"")))</f>
        <v/>
      </c>
      <c r="L40" s="7" t="n"/>
      <c r="M40" s="6" t="n"/>
      <c r="N40" s="7" t="n"/>
      <c r="O40" s="7" t="n"/>
      <c r="P40" s="6" t="n"/>
      <c r="Q40" s="9">
        <f>IF(A40="","",N(N40)-N(O40))</f>
        <v/>
      </c>
      <c r="R40" s="10">
        <f>IF(A40="","",IF(AND(N(N40)&gt;0,N(O40)&gt;=N(N40)),"Settled",IF(N(N40)&gt;0,"Claim pending",IF(AND(F40&lt;&gt;"",F40&lt;TODAY()),"Ended — file claim","Running"))))</f>
        <v/>
      </c>
      <c r="S40" s="5" t="n"/>
    </row>
    <row r="41">
      <c r="E41" s="11" t="n"/>
      <c r="F41" s="11" t="n"/>
      <c r="H41" s="12" t="n"/>
      <c r="J41" s="12" t="n"/>
      <c r="K41" s="13">
        <f>IF(A41="","",IF(N(G41)&gt;0,I41/G41,IF(N(H41)&gt;0,J41/H41,"")))</f>
        <v/>
      </c>
      <c r="L41" s="12" t="n"/>
      <c r="M41" s="11" t="n"/>
      <c r="N41" s="12" t="n"/>
      <c r="O41" s="12" t="n"/>
      <c r="P41" s="11" t="n"/>
      <c r="Q41" s="12">
        <f>IF(A41="","",N(N41)-N(O41))</f>
        <v/>
      </c>
      <c r="R41">
        <f>IF(A41="","",IF(AND(N(N41)&gt;0,N(O41)&gt;=N(N41)),"Settled",IF(N(N41)&gt;0,"Claim pending",IF(AND(F41&lt;&gt;"",F41&lt;TODAY()),"Ended — file claim","Running"))))</f>
        <v/>
      </c>
    </row>
    <row r="42">
      <c r="E42" s="11" t="n"/>
      <c r="F42" s="11" t="n"/>
      <c r="H42" s="12" t="n"/>
      <c r="J42" s="12" t="n"/>
      <c r="K42" s="13">
        <f>IF(A42="","",IF(N(G42)&gt;0,I42/G42,IF(N(H42)&gt;0,J42/H42,"")))</f>
        <v/>
      </c>
      <c r="L42" s="12" t="n"/>
      <c r="M42" s="11" t="n"/>
      <c r="N42" s="12" t="n"/>
      <c r="O42" s="12" t="n"/>
      <c r="P42" s="11" t="n"/>
      <c r="Q42" s="12">
        <f>IF(A42="","",N(N42)-N(O42))</f>
        <v/>
      </c>
      <c r="R42">
        <f>IF(A42="","",IF(AND(N(N42)&gt;0,N(O42)&gt;=N(N42)),"Settled",IF(N(N42)&gt;0,"Claim pending",IF(AND(F42&lt;&gt;"",F42&lt;TODAY()),"Ended — file claim","Running"))))</f>
        <v/>
      </c>
    </row>
    <row r="43">
      <c r="E43" s="11" t="n"/>
      <c r="F43" s="11" t="n"/>
      <c r="H43" s="12" t="n"/>
      <c r="J43" s="12" t="n"/>
      <c r="K43" s="13">
        <f>IF(A43="","",IF(N(G43)&gt;0,I43/G43,IF(N(H43)&gt;0,J43/H43,"")))</f>
        <v/>
      </c>
      <c r="L43" s="12" t="n"/>
      <c r="M43" s="11" t="n"/>
      <c r="N43" s="12" t="n"/>
      <c r="O43" s="12" t="n"/>
      <c r="P43" s="11" t="n"/>
      <c r="Q43" s="12">
        <f>IF(A43="","",N(N43)-N(O43))</f>
        <v/>
      </c>
      <c r="R43">
        <f>IF(A43="","",IF(AND(N(N43)&gt;0,N(O43)&gt;=N(N43)),"Settled",IF(N(N43)&gt;0,"Claim pending",IF(AND(F43&lt;&gt;"",F43&lt;TODAY()),"Ended — file claim","Running"))))</f>
        <v/>
      </c>
    </row>
    <row r="44">
      <c r="E44" s="11" t="n"/>
      <c r="F44" s="11" t="n"/>
      <c r="H44" s="12" t="n"/>
      <c r="J44" s="12" t="n"/>
      <c r="K44" s="13">
        <f>IF(A44="","",IF(N(G44)&gt;0,I44/G44,IF(N(H44)&gt;0,J44/H44,"")))</f>
        <v/>
      </c>
      <c r="L44" s="12" t="n"/>
      <c r="M44" s="11" t="n"/>
      <c r="N44" s="12" t="n"/>
      <c r="O44" s="12" t="n"/>
      <c r="P44" s="11" t="n"/>
      <c r="Q44" s="12">
        <f>IF(A44="","",N(N44)-N(O44))</f>
        <v/>
      </c>
      <c r="R44">
        <f>IF(A44="","",IF(AND(N(N44)&gt;0,N(O44)&gt;=N(N44)),"Settled",IF(N(N44)&gt;0,"Claim pending",IF(AND(F44&lt;&gt;"",F44&lt;TODAY()),"Ended — file claim","Running"))))</f>
        <v/>
      </c>
    </row>
    <row r="45">
      <c r="E45" s="11" t="n"/>
      <c r="F45" s="11" t="n"/>
      <c r="H45" s="12" t="n"/>
      <c r="J45" s="12" t="n"/>
      <c r="K45" s="13">
        <f>IF(A45="","",IF(N(G45)&gt;0,I45/G45,IF(N(H45)&gt;0,J45/H45,"")))</f>
        <v/>
      </c>
      <c r="L45" s="12" t="n"/>
      <c r="M45" s="11" t="n"/>
      <c r="N45" s="12" t="n"/>
      <c r="O45" s="12" t="n"/>
      <c r="P45" s="11" t="n"/>
      <c r="Q45" s="12">
        <f>IF(A45="","",N(N45)-N(O45))</f>
        <v/>
      </c>
      <c r="R45">
        <f>IF(A45="","",IF(AND(N(N45)&gt;0,N(O45)&gt;=N(N45)),"Settled",IF(N(N45)&gt;0,"Claim pending",IF(AND(F45&lt;&gt;"",F45&lt;TODAY()),"Ended — file claim","Running"))))</f>
        <v/>
      </c>
    </row>
    <row r="46">
      <c r="E46" s="11" t="n"/>
      <c r="F46" s="11" t="n"/>
      <c r="H46" s="12" t="n"/>
      <c r="J46" s="12" t="n"/>
      <c r="K46" s="13">
        <f>IF(A46="","",IF(N(G46)&gt;0,I46/G46,IF(N(H46)&gt;0,J46/H46,"")))</f>
        <v/>
      </c>
      <c r="L46" s="12" t="n"/>
      <c r="M46" s="11" t="n"/>
      <c r="N46" s="12" t="n"/>
      <c r="O46" s="12" t="n"/>
      <c r="P46" s="11" t="n"/>
      <c r="Q46" s="12">
        <f>IF(A46="","",N(N46)-N(O46))</f>
        <v/>
      </c>
      <c r="R46">
        <f>IF(A46="","",IF(AND(N(N46)&gt;0,N(O46)&gt;=N(N46)),"Settled",IF(N(N46)&gt;0,"Claim pending",IF(AND(F46&lt;&gt;"",F46&lt;TODAY()),"Ended — file claim","Running"))))</f>
        <v/>
      </c>
    </row>
    <row r="47">
      <c r="E47" s="11" t="n"/>
      <c r="F47" s="11" t="n"/>
      <c r="H47" s="12" t="n"/>
      <c r="J47" s="12" t="n"/>
      <c r="K47" s="13">
        <f>IF(A47="","",IF(N(G47)&gt;0,I47/G47,IF(N(H47)&gt;0,J47/H47,"")))</f>
        <v/>
      </c>
      <c r="L47" s="12" t="n"/>
      <c r="M47" s="11" t="n"/>
      <c r="N47" s="12" t="n"/>
      <c r="O47" s="12" t="n"/>
      <c r="P47" s="11" t="n"/>
      <c r="Q47" s="12">
        <f>IF(A47="","",N(N47)-N(O47))</f>
        <v/>
      </c>
      <c r="R47">
        <f>IF(A47="","",IF(AND(N(N47)&gt;0,N(O47)&gt;=N(N47)),"Settled",IF(N(N47)&gt;0,"Claim pending",IF(AND(F47&lt;&gt;"",F47&lt;TODAY()),"Ended — file claim","Running"))))</f>
        <v/>
      </c>
    </row>
    <row r="48">
      <c r="E48" s="11" t="n"/>
      <c r="F48" s="11" t="n"/>
      <c r="H48" s="12" t="n"/>
      <c r="J48" s="12" t="n"/>
      <c r="K48" s="13">
        <f>IF(A48="","",IF(N(G48)&gt;0,I48/G48,IF(N(H48)&gt;0,J48/H48,"")))</f>
        <v/>
      </c>
      <c r="L48" s="12" t="n"/>
      <c r="M48" s="11" t="n"/>
      <c r="N48" s="12" t="n"/>
      <c r="O48" s="12" t="n"/>
      <c r="P48" s="11" t="n"/>
      <c r="Q48" s="12">
        <f>IF(A48="","",N(N48)-N(O48))</f>
        <v/>
      </c>
      <c r="R48">
        <f>IF(A48="","",IF(AND(N(N48)&gt;0,N(O48)&gt;=N(N48)),"Settled",IF(N(N48)&gt;0,"Claim pending",IF(AND(F48&lt;&gt;"",F48&lt;TODAY()),"Ended — file claim","Running"))))</f>
        <v/>
      </c>
    </row>
    <row r="49">
      <c r="E49" s="11" t="n"/>
      <c r="F49" s="11" t="n"/>
      <c r="H49" s="12" t="n"/>
      <c r="J49" s="12" t="n"/>
      <c r="K49" s="13">
        <f>IF(A49="","",IF(N(G49)&gt;0,I49/G49,IF(N(H49)&gt;0,J49/H49,"")))</f>
        <v/>
      </c>
      <c r="L49" s="12" t="n"/>
      <c r="M49" s="11" t="n"/>
      <c r="N49" s="12" t="n"/>
      <c r="O49" s="12" t="n"/>
      <c r="P49" s="11" t="n"/>
      <c r="Q49" s="12">
        <f>IF(A49="","",N(N49)-N(O49))</f>
        <v/>
      </c>
      <c r="R49">
        <f>IF(A49="","",IF(AND(N(N49)&gt;0,N(O49)&gt;=N(N49)),"Settled",IF(N(N49)&gt;0,"Claim pending",IF(AND(F49&lt;&gt;"",F49&lt;TODAY()),"Ended — file claim","Running"))))</f>
        <v/>
      </c>
    </row>
    <row r="50">
      <c r="E50" s="11" t="n"/>
      <c r="F50" s="11" t="n"/>
      <c r="H50" s="12" t="n"/>
      <c r="J50" s="12" t="n"/>
      <c r="K50" s="13">
        <f>IF(A50="","",IF(N(G50)&gt;0,I50/G50,IF(N(H50)&gt;0,J50/H50,"")))</f>
        <v/>
      </c>
      <c r="L50" s="12" t="n"/>
      <c r="M50" s="11" t="n"/>
      <c r="N50" s="12" t="n"/>
      <c r="O50" s="12" t="n"/>
      <c r="P50" s="11" t="n"/>
      <c r="Q50" s="12">
        <f>IF(A50="","",N(N50)-N(O50))</f>
        <v/>
      </c>
      <c r="R50">
        <f>IF(A50="","",IF(AND(N(N50)&gt;0,N(O50)&gt;=N(N50)),"Settled",IF(N(N50)&gt;0,"Claim pending",IF(AND(F50&lt;&gt;"",F50&lt;TODAY()),"Ended — file claim","Running"))))</f>
        <v/>
      </c>
    </row>
    <row r="51">
      <c r="E51" s="11" t="n"/>
      <c r="F51" s="11" t="n"/>
      <c r="H51" s="12" t="n"/>
      <c r="J51" s="12" t="n"/>
      <c r="K51" s="13">
        <f>IF(A51="","",IF(N(G51)&gt;0,I51/G51,IF(N(H51)&gt;0,J51/H51,"")))</f>
        <v/>
      </c>
      <c r="L51" s="12" t="n"/>
      <c r="M51" s="11" t="n"/>
      <c r="N51" s="12" t="n"/>
      <c r="O51" s="12" t="n"/>
      <c r="P51" s="11" t="n"/>
      <c r="Q51" s="12">
        <f>IF(A51="","",N(N51)-N(O51))</f>
        <v/>
      </c>
      <c r="R51">
        <f>IF(A51="","",IF(AND(N(N51)&gt;0,N(O51)&gt;=N(N51)),"Settled",IF(N(N51)&gt;0,"Claim pending",IF(AND(F51&lt;&gt;"",F51&lt;TODAY()),"Ended — file claim","Running"))))</f>
        <v/>
      </c>
    </row>
    <row r="52">
      <c r="E52" s="11" t="n"/>
      <c r="F52" s="11" t="n"/>
      <c r="H52" s="12" t="n"/>
      <c r="J52" s="12" t="n"/>
      <c r="K52" s="13">
        <f>IF(A52="","",IF(N(G52)&gt;0,I52/G52,IF(N(H52)&gt;0,J52/H52,"")))</f>
        <v/>
      </c>
      <c r="L52" s="12" t="n"/>
      <c r="M52" s="11" t="n"/>
      <c r="N52" s="12" t="n"/>
      <c r="O52" s="12" t="n"/>
      <c r="P52" s="11" t="n"/>
      <c r="Q52" s="12">
        <f>IF(A52="","",N(N52)-N(O52))</f>
        <v/>
      </c>
      <c r="R52">
        <f>IF(A52="","",IF(AND(N(N52)&gt;0,N(O52)&gt;=N(N52)),"Settled",IF(N(N52)&gt;0,"Claim pending",IF(AND(F52&lt;&gt;"",F52&lt;TODAY()),"Ended — file claim","Running"))))</f>
        <v/>
      </c>
    </row>
    <row r="53">
      <c r="E53" s="11" t="n"/>
      <c r="F53" s="11" t="n"/>
      <c r="H53" s="12" t="n"/>
      <c r="J53" s="12" t="n"/>
      <c r="K53" s="13">
        <f>IF(A53="","",IF(N(G53)&gt;0,I53/G53,IF(N(H53)&gt;0,J53/H53,"")))</f>
        <v/>
      </c>
      <c r="L53" s="12" t="n"/>
      <c r="M53" s="11" t="n"/>
      <c r="N53" s="12" t="n"/>
      <c r="O53" s="12" t="n"/>
      <c r="P53" s="11" t="n"/>
      <c r="Q53" s="12">
        <f>IF(A53="","",N(N53)-N(O53))</f>
        <v/>
      </c>
      <c r="R53">
        <f>IF(A53="","",IF(AND(N(N53)&gt;0,N(O53)&gt;=N(N53)),"Settled",IF(N(N53)&gt;0,"Claim pending",IF(AND(F53&lt;&gt;"",F53&lt;TODAY()),"Ended — file claim","Running"))))</f>
        <v/>
      </c>
    </row>
    <row r="54">
      <c r="E54" s="11" t="n"/>
      <c r="F54" s="11" t="n"/>
      <c r="H54" s="12" t="n"/>
      <c r="J54" s="12" t="n"/>
      <c r="K54" s="13">
        <f>IF(A54="","",IF(N(G54)&gt;0,I54/G54,IF(N(H54)&gt;0,J54/H54,"")))</f>
        <v/>
      </c>
      <c r="L54" s="12" t="n"/>
      <c r="M54" s="11" t="n"/>
      <c r="N54" s="12" t="n"/>
      <c r="O54" s="12" t="n"/>
      <c r="P54" s="11" t="n"/>
      <c r="Q54" s="12">
        <f>IF(A54="","",N(N54)-N(O54))</f>
        <v/>
      </c>
      <c r="R54">
        <f>IF(A54="","",IF(AND(N(N54)&gt;0,N(O54)&gt;=N(N54)),"Settled",IF(N(N54)&gt;0,"Claim pending",IF(AND(F54&lt;&gt;"",F54&lt;TODAY()),"Ended — file claim","Running"))))</f>
        <v/>
      </c>
    </row>
    <row r="55">
      <c r="E55" s="11" t="n"/>
      <c r="F55" s="11" t="n"/>
      <c r="H55" s="12" t="n"/>
      <c r="J55" s="12" t="n"/>
      <c r="K55" s="13">
        <f>IF(A55="","",IF(N(G55)&gt;0,I55/G55,IF(N(H55)&gt;0,J55/H55,"")))</f>
        <v/>
      </c>
      <c r="L55" s="12" t="n"/>
      <c r="M55" s="11" t="n"/>
      <c r="N55" s="12" t="n"/>
      <c r="O55" s="12" t="n"/>
      <c r="P55" s="11" t="n"/>
      <c r="Q55" s="12">
        <f>IF(A55="","",N(N55)-N(O55))</f>
        <v/>
      </c>
      <c r="R55">
        <f>IF(A55="","",IF(AND(N(N55)&gt;0,N(O55)&gt;=N(N55)),"Settled",IF(N(N55)&gt;0,"Claim pending",IF(AND(F55&lt;&gt;"",F55&lt;TODAY()),"Ended — file claim","Running"))))</f>
        <v/>
      </c>
    </row>
    <row r="56">
      <c r="E56" s="11" t="n"/>
      <c r="F56" s="11" t="n"/>
      <c r="H56" s="12" t="n"/>
      <c r="J56" s="12" t="n"/>
      <c r="K56" s="13">
        <f>IF(A56="","",IF(N(G56)&gt;0,I56/G56,IF(N(H56)&gt;0,J56/H56,"")))</f>
        <v/>
      </c>
      <c r="L56" s="12" t="n"/>
      <c r="M56" s="11" t="n"/>
      <c r="N56" s="12" t="n"/>
      <c r="O56" s="12" t="n"/>
      <c r="P56" s="11" t="n"/>
      <c r="Q56" s="12">
        <f>IF(A56="","",N(N56)-N(O56))</f>
        <v/>
      </c>
      <c r="R56">
        <f>IF(A56="","",IF(AND(N(N56)&gt;0,N(O56)&gt;=N(N56)),"Settled",IF(N(N56)&gt;0,"Claim pending",IF(AND(F56&lt;&gt;"",F56&lt;TODAY()),"Ended — file claim","Running"))))</f>
        <v/>
      </c>
    </row>
    <row r="57">
      <c r="E57" s="11" t="n"/>
      <c r="F57" s="11" t="n"/>
      <c r="H57" s="12" t="n"/>
      <c r="J57" s="12" t="n"/>
      <c r="K57" s="13">
        <f>IF(A57="","",IF(N(G57)&gt;0,I57/G57,IF(N(H57)&gt;0,J57/H57,"")))</f>
        <v/>
      </c>
      <c r="L57" s="12" t="n"/>
      <c r="M57" s="11" t="n"/>
      <c r="N57" s="12" t="n"/>
      <c r="O57" s="12" t="n"/>
      <c r="P57" s="11" t="n"/>
      <c r="Q57" s="12">
        <f>IF(A57="","",N(N57)-N(O57))</f>
        <v/>
      </c>
      <c r="R57">
        <f>IF(A57="","",IF(AND(N(N57)&gt;0,N(O57)&gt;=N(N57)),"Settled",IF(N(N57)&gt;0,"Claim pending",IF(AND(F57&lt;&gt;"",F57&lt;TODAY()),"Ended — file claim","Running"))))</f>
        <v/>
      </c>
    </row>
    <row r="58">
      <c r="E58" s="11" t="n"/>
      <c r="F58" s="11" t="n"/>
      <c r="H58" s="12" t="n"/>
      <c r="J58" s="12" t="n"/>
      <c r="K58" s="13">
        <f>IF(A58="","",IF(N(G58)&gt;0,I58/G58,IF(N(H58)&gt;0,J58/H58,"")))</f>
        <v/>
      </c>
      <c r="L58" s="12" t="n"/>
      <c r="M58" s="11" t="n"/>
      <c r="N58" s="12" t="n"/>
      <c r="O58" s="12" t="n"/>
      <c r="P58" s="11" t="n"/>
      <c r="Q58" s="12">
        <f>IF(A58="","",N(N58)-N(O58))</f>
        <v/>
      </c>
      <c r="R58">
        <f>IF(A58="","",IF(AND(N(N58)&gt;0,N(O58)&gt;=N(N58)),"Settled",IF(N(N58)&gt;0,"Claim pending",IF(AND(F58&lt;&gt;"",F58&lt;TODAY()),"Ended — file claim","Running"))))</f>
        <v/>
      </c>
    </row>
    <row r="59">
      <c r="E59" s="11" t="n"/>
      <c r="F59" s="11" t="n"/>
      <c r="H59" s="12" t="n"/>
      <c r="J59" s="12" t="n"/>
      <c r="K59" s="13">
        <f>IF(A59="","",IF(N(G59)&gt;0,I59/G59,IF(N(H59)&gt;0,J59/H59,"")))</f>
        <v/>
      </c>
      <c r="L59" s="12" t="n"/>
      <c r="M59" s="11" t="n"/>
      <c r="N59" s="12" t="n"/>
      <c r="O59" s="12" t="n"/>
      <c r="P59" s="11" t="n"/>
      <c r="Q59" s="12">
        <f>IF(A59="","",N(N59)-N(O59))</f>
        <v/>
      </c>
      <c r="R59">
        <f>IF(A59="","",IF(AND(N(N59)&gt;0,N(O59)&gt;=N(N59)),"Settled",IF(N(N59)&gt;0,"Claim pending",IF(AND(F59&lt;&gt;"",F59&lt;TODAY()),"Ended — file claim","Running"))))</f>
        <v/>
      </c>
    </row>
    <row r="60">
      <c r="E60" s="11" t="n"/>
      <c r="F60" s="11" t="n"/>
      <c r="H60" s="12" t="n"/>
      <c r="J60" s="12" t="n"/>
      <c r="K60" s="13">
        <f>IF(A60="","",IF(N(G60)&gt;0,I60/G60,IF(N(H60)&gt;0,J60/H60,"")))</f>
        <v/>
      </c>
      <c r="L60" s="12" t="n"/>
      <c r="M60" s="11" t="n"/>
      <c r="N60" s="12" t="n"/>
      <c r="O60" s="12" t="n"/>
      <c r="P60" s="11" t="n"/>
      <c r="Q60" s="12">
        <f>IF(A60="","",N(N60)-N(O60))</f>
        <v/>
      </c>
      <c r="R60">
        <f>IF(A60="","",IF(AND(N(N60)&gt;0,N(O60)&gt;=N(N60)),"Settled",IF(N(N60)&gt;0,"Claim pending",IF(AND(F60&lt;&gt;"",F60&lt;TODAY()),"Ended — file claim","Running"))))</f>
        <v/>
      </c>
    </row>
    <row r="61">
      <c r="E61" s="11" t="n"/>
      <c r="F61" s="11" t="n"/>
      <c r="H61" s="12" t="n"/>
      <c r="J61" s="12" t="n"/>
      <c r="K61" s="13">
        <f>IF(A61="","",IF(N(G61)&gt;0,I61/G61,IF(N(H61)&gt;0,J61/H61,"")))</f>
        <v/>
      </c>
      <c r="L61" s="12" t="n"/>
      <c r="M61" s="11" t="n"/>
      <c r="N61" s="12" t="n"/>
      <c r="O61" s="12" t="n"/>
      <c r="P61" s="11" t="n"/>
      <c r="Q61" s="12">
        <f>IF(A61="","",N(N61)-N(O61))</f>
        <v/>
      </c>
      <c r="R61">
        <f>IF(A61="","",IF(AND(N(N61)&gt;0,N(O61)&gt;=N(N61)),"Settled",IF(N(N61)&gt;0,"Claim pending",IF(AND(F61&lt;&gt;"",F61&lt;TODAY()),"Ended — file claim","Running"))))</f>
        <v/>
      </c>
    </row>
    <row r="62">
      <c r="E62" s="11" t="n"/>
      <c r="F62" s="11" t="n"/>
      <c r="H62" s="12" t="n"/>
      <c r="J62" s="12" t="n"/>
      <c r="K62" s="13">
        <f>IF(A62="","",IF(N(G62)&gt;0,I62/G62,IF(N(H62)&gt;0,J62/H62,"")))</f>
        <v/>
      </c>
      <c r="L62" s="12" t="n"/>
      <c r="M62" s="11" t="n"/>
      <c r="N62" s="12" t="n"/>
      <c r="O62" s="12" t="n"/>
      <c r="P62" s="11" t="n"/>
      <c r="Q62" s="12">
        <f>IF(A62="","",N(N62)-N(O62))</f>
        <v/>
      </c>
      <c r="R62">
        <f>IF(A62="","",IF(AND(N(N62)&gt;0,N(O62)&gt;=N(N62)),"Settled",IF(N(N62)&gt;0,"Claim pending",IF(AND(F62&lt;&gt;"",F62&lt;TODAY()),"Ended — file claim","Running"))))</f>
        <v/>
      </c>
    </row>
    <row r="63">
      <c r="E63" s="11" t="n"/>
      <c r="F63" s="11" t="n"/>
      <c r="H63" s="12" t="n"/>
      <c r="J63" s="12" t="n"/>
      <c r="K63" s="13">
        <f>IF(A63="","",IF(N(G63)&gt;0,I63/G63,IF(N(H63)&gt;0,J63/H63,"")))</f>
        <v/>
      </c>
      <c r="L63" s="12" t="n"/>
      <c r="M63" s="11" t="n"/>
      <c r="N63" s="12" t="n"/>
      <c r="O63" s="12" t="n"/>
      <c r="P63" s="11" t="n"/>
      <c r="Q63" s="12">
        <f>IF(A63="","",N(N63)-N(O63))</f>
        <v/>
      </c>
      <c r="R63">
        <f>IF(A63="","",IF(AND(N(N63)&gt;0,N(O63)&gt;=N(N63)),"Settled",IF(N(N63)&gt;0,"Claim pending",IF(AND(F63&lt;&gt;"",F63&lt;TODAY()),"Ended — file claim","Running"))))</f>
        <v/>
      </c>
    </row>
    <row r="64">
      <c r="E64" s="11" t="n"/>
      <c r="F64" s="11" t="n"/>
      <c r="H64" s="12" t="n"/>
      <c r="J64" s="12" t="n"/>
      <c r="K64" s="13">
        <f>IF(A64="","",IF(N(G64)&gt;0,I64/G64,IF(N(H64)&gt;0,J64/H64,"")))</f>
        <v/>
      </c>
      <c r="L64" s="12" t="n"/>
      <c r="M64" s="11" t="n"/>
      <c r="N64" s="12" t="n"/>
      <c r="O64" s="12" t="n"/>
      <c r="P64" s="11" t="n"/>
      <c r="Q64" s="12">
        <f>IF(A64="","",N(N64)-N(O64))</f>
        <v/>
      </c>
      <c r="R64">
        <f>IF(A64="","",IF(AND(N(N64)&gt;0,N(O64)&gt;=N(N64)),"Settled",IF(N(N64)&gt;0,"Claim pending",IF(AND(F64&lt;&gt;"",F64&lt;TODAY()),"Ended — file claim","Running"))))</f>
        <v/>
      </c>
    </row>
    <row r="65">
      <c r="E65" s="11" t="n"/>
      <c r="F65" s="11" t="n"/>
      <c r="H65" s="12" t="n"/>
      <c r="J65" s="12" t="n"/>
      <c r="K65" s="13">
        <f>IF(A65="","",IF(N(G65)&gt;0,I65/G65,IF(N(H65)&gt;0,J65/H65,"")))</f>
        <v/>
      </c>
      <c r="L65" s="12" t="n"/>
      <c r="M65" s="11" t="n"/>
      <c r="N65" s="12" t="n"/>
      <c r="O65" s="12" t="n"/>
      <c r="P65" s="11" t="n"/>
      <c r="Q65" s="12">
        <f>IF(A65="","",N(N65)-N(O65))</f>
        <v/>
      </c>
      <c r="R65">
        <f>IF(A65="","",IF(AND(N(N65)&gt;0,N(O65)&gt;=N(N65)),"Settled",IF(N(N65)&gt;0,"Claim pending",IF(AND(F65&lt;&gt;"",F65&lt;TODAY()),"Ended — file claim","Running"))))</f>
        <v/>
      </c>
    </row>
    <row r="66">
      <c r="E66" s="11" t="n"/>
      <c r="F66" s="11" t="n"/>
      <c r="H66" s="12" t="n"/>
      <c r="J66" s="12" t="n"/>
      <c r="K66" s="13">
        <f>IF(A66="","",IF(N(G66)&gt;0,I66/G66,IF(N(H66)&gt;0,J66/H66,"")))</f>
        <v/>
      </c>
      <c r="L66" s="12" t="n"/>
      <c r="M66" s="11" t="n"/>
      <c r="N66" s="12" t="n"/>
      <c r="O66" s="12" t="n"/>
      <c r="P66" s="11" t="n"/>
      <c r="Q66" s="12">
        <f>IF(A66="","",N(N66)-N(O66))</f>
        <v/>
      </c>
      <c r="R66">
        <f>IF(A66="","",IF(AND(N(N66)&gt;0,N(O66)&gt;=N(N66)),"Settled",IF(N(N66)&gt;0,"Claim pending",IF(AND(F66&lt;&gt;"",F66&lt;TODAY()),"Ended — file claim","Running"))))</f>
        <v/>
      </c>
    </row>
    <row r="67">
      <c r="E67" s="11" t="n"/>
      <c r="F67" s="11" t="n"/>
      <c r="H67" s="12" t="n"/>
      <c r="J67" s="12" t="n"/>
      <c r="K67" s="13">
        <f>IF(A67="","",IF(N(G67)&gt;0,I67/G67,IF(N(H67)&gt;0,J67/H67,"")))</f>
        <v/>
      </c>
      <c r="L67" s="12" t="n"/>
      <c r="M67" s="11" t="n"/>
      <c r="N67" s="12" t="n"/>
      <c r="O67" s="12" t="n"/>
      <c r="P67" s="11" t="n"/>
      <c r="Q67" s="12">
        <f>IF(A67="","",N(N67)-N(O67))</f>
        <v/>
      </c>
      <c r="R67">
        <f>IF(A67="","",IF(AND(N(N67)&gt;0,N(O67)&gt;=N(N67)),"Settled",IF(N(N67)&gt;0,"Claim pending",IF(AND(F67&lt;&gt;"",F67&lt;TODAY()),"Ended — file claim","Running"))))</f>
        <v/>
      </c>
    </row>
    <row r="68">
      <c r="E68" s="11" t="n"/>
      <c r="F68" s="11" t="n"/>
      <c r="H68" s="12" t="n"/>
      <c r="J68" s="12" t="n"/>
      <c r="K68" s="13">
        <f>IF(A68="","",IF(N(G68)&gt;0,I68/G68,IF(N(H68)&gt;0,J68/H68,"")))</f>
        <v/>
      </c>
      <c r="L68" s="12" t="n"/>
      <c r="M68" s="11" t="n"/>
      <c r="N68" s="12" t="n"/>
      <c r="O68" s="12" t="n"/>
      <c r="P68" s="11" t="n"/>
      <c r="Q68" s="12">
        <f>IF(A68="","",N(N68)-N(O68))</f>
        <v/>
      </c>
      <c r="R68">
        <f>IF(A68="","",IF(AND(N(N68)&gt;0,N(O68)&gt;=N(N68)),"Settled",IF(N(N68)&gt;0,"Claim pending",IF(AND(F68&lt;&gt;"",F68&lt;TODAY()),"Ended — file claim","Running"))))</f>
        <v/>
      </c>
    </row>
    <row r="69">
      <c r="E69" s="11" t="n"/>
      <c r="F69" s="11" t="n"/>
      <c r="H69" s="12" t="n"/>
      <c r="J69" s="12" t="n"/>
      <c r="K69" s="13">
        <f>IF(A69="","",IF(N(G69)&gt;0,I69/G69,IF(N(H69)&gt;0,J69/H69,"")))</f>
        <v/>
      </c>
      <c r="L69" s="12" t="n"/>
      <c r="M69" s="11" t="n"/>
      <c r="N69" s="12" t="n"/>
      <c r="O69" s="12" t="n"/>
      <c r="P69" s="11" t="n"/>
      <c r="Q69" s="12">
        <f>IF(A69="","",N(N69)-N(O69))</f>
        <v/>
      </c>
      <c r="R69">
        <f>IF(A69="","",IF(AND(N(N69)&gt;0,N(O69)&gt;=N(N69)),"Settled",IF(N(N69)&gt;0,"Claim pending",IF(AND(F69&lt;&gt;"",F69&lt;TODAY()),"Ended — file claim","Running"))))</f>
        <v/>
      </c>
    </row>
    <row r="70">
      <c r="E70" s="11" t="n"/>
      <c r="F70" s="11" t="n"/>
      <c r="H70" s="12" t="n"/>
      <c r="J70" s="12" t="n"/>
      <c r="K70" s="13">
        <f>IF(A70="","",IF(N(G70)&gt;0,I70/G70,IF(N(H70)&gt;0,J70/H70,"")))</f>
        <v/>
      </c>
      <c r="L70" s="12" t="n"/>
      <c r="M70" s="11" t="n"/>
      <c r="N70" s="12" t="n"/>
      <c r="O70" s="12" t="n"/>
      <c r="P70" s="11" t="n"/>
      <c r="Q70" s="12">
        <f>IF(A70="","",N(N70)-N(O70))</f>
        <v/>
      </c>
      <c r="R70">
        <f>IF(A70="","",IF(AND(N(N70)&gt;0,N(O70)&gt;=N(N70)),"Settled",IF(N(N70)&gt;0,"Claim pending",IF(AND(F70&lt;&gt;"",F70&lt;TODAY()),"Ended — file claim","Running"))))</f>
        <v/>
      </c>
    </row>
    <row r="71">
      <c r="E71" s="11" t="n"/>
      <c r="F71" s="11" t="n"/>
      <c r="H71" s="12" t="n"/>
      <c r="J71" s="12" t="n"/>
      <c r="K71" s="13">
        <f>IF(A71="","",IF(N(G71)&gt;0,I71/G71,IF(N(H71)&gt;0,J71/H71,"")))</f>
        <v/>
      </c>
      <c r="L71" s="12" t="n"/>
      <c r="M71" s="11" t="n"/>
      <c r="N71" s="12" t="n"/>
      <c r="O71" s="12" t="n"/>
      <c r="P71" s="11" t="n"/>
      <c r="Q71" s="12">
        <f>IF(A71="","",N(N71)-N(O71))</f>
        <v/>
      </c>
      <c r="R71">
        <f>IF(A71="","",IF(AND(N(N71)&gt;0,N(O71)&gt;=N(N71)),"Settled",IF(N(N71)&gt;0,"Claim pending",IF(AND(F71&lt;&gt;"",F71&lt;TODAY()),"Ended — file claim","Running"))))</f>
        <v/>
      </c>
    </row>
    <row r="72">
      <c r="E72" s="11" t="n"/>
      <c r="F72" s="11" t="n"/>
      <c r="H72" s="12" t="n"/>
      <c r="J72" s="12" t="n"/>
      <c r="K72" s="13">
        <f>IF(A72="","",IF(N(G72)&gt;0,I72/G72,IF(N(H72)&gt;0,J72/H72,"")))</f>
        <v/>
      </c>
      <c r="L72" s="12" t="n"/>
      <c r="M72" s="11" t="n"/>
      <c r="N72" s="12" t="n"/>
      <c r="O72" s="12" t="n"/>
      <c r="P72" s="11" t="n"/>
      <c r="Q72" s="12">
        <f>IF(A72="","",N(N72)-N(O72))</f>
        <v/>
      </c>
      <c r="R72">
        <f>IF(A72="","",IF(AND(N(N72)&gt;0,N(O72)&gt;=N(N72)),"Settled",IF(N(N72)&gt;0,"Claim pending",IF(AND(F72&lt;&gt;"",F72&lt;TODAY()),"Ended — file claim","Running"))))</f>
        <v/>
      </c>
    </row>
    <row r="73">
      <c r="E73" s="11" t="n"/>
      <c r="F73" s="11" t="n"/>
      <c r="H73" s="12" t="n"/>
      <c r="J73" s="12" t="n"/>
      <c r="K73" s="13">
        <f>IF(A73="","",IF(N(G73)&gt;0,I73/G73,IF(N(H73)&gt;0,J73/H73,"")))</f>
        <v/>
      </c>
      <c r="L73" s="12" t="n"/>
      <c r="M73" s="11" t="n"/>
      <c r="N73" s="12" t="n"/>
      <c r="O73" s="12" t="n"/>
      <c r="P73" s="11" t="n"/>
      <c r="Q73" s="12">
        <f>IF(A73="","",N(N73)-N(O73))</f>
        <v/>
      </c>
      <c r="R73">
        <f>IF(A73="","",IF(AND(N(N73)&gt;0,N(O73)&gt;=N(N73)),"Settled",IF(N(N73)&gt;0,"Claim pending",IF(AND(F73&lt;&gt;"",F73&lt;TODAY()),"Ended — file claim","Running"))))</f>
        <v/>
      </c>
    </row>
    <row r="74">
      <c r="E74" s="11" t="n"/>
      <c r="F74" s="11" t="n"/>
      <c r="H74" s="12" t="n"/>
      <c r="J74" s="12" t="n"/>
      <c r="K74" s="13">
        <f>IF(A74="","",IF(N(G74)&gt;0,I74/G74,IF(N(H74)&gt;0,J74/H74,"")))</f>
        <v/>
      </c>
      <c r="L74" s="12" t="n"/>
      <c r="M74" s="11" t="n"/>
      <c r="N74" s="12" t="n"/>
      <c r="O74" s="12" t="n"/>
      <c r="P74" s="11" t="n"/>
      <c r="Q74" s="12">
        <f>IF(A74="","",N(N74)-N(O74))</f>
        <v/>
      </c>
      <c r="R74">
        <f>IF(A74="","",IF(AND(N(N74)&gt;0,N(O74)&gt;=N(N74)),"Settled",IF(N(N74)&gt;0,"Claim pending",IF(AND(F74&lt;&gt;"",F74&lt;TODAY()),"Ended — file claim","Running"))))</f>
        <v/>
      </c>
    </row>
    <row r="75">
      <c r="E75" s="11" t="n"/>
      <c r="F75" s="11" t="n"/>
      <c r="H75" s="12" t="n"/>
      <c r="J75" s="12" t="n"/>
      <c r="K75" s="13">
        <f>IF(A75="","",IF(N(G75)&gt;0,I75/G75,IF(N(H75)&gt;0,J75/H75,"")))</f>
        <v/>
      </c>
      <c r="L75" s="12" t="n"/>
      <c r="M75" s="11" t="n"/>
      <c r="N75" s="12" t="n"/>
      <c r="O75" s="12" t="n"/>
      <c r="P75" s="11" t="n"/>
      <c r="Q75" s="12">
        <f>IF(A75="","",N(N75)-N(O75))</f>
        <v/>
      </c>
      <c r="R75">
        <f>IF(A75="","",IF(AND(N(N75)&gt;0,N(O75)&gt;=N(N75)),"Settled",IF(N(N75)&gt;0,"Claim pending",IF(AND(F75&lt;&gt;"",F75&lt;TODAY()),"Ended — file claim","Running"))))</f>
        <v/>
      </c>
    </row>
    <row r="76">
      <c r="E76" s="11" t="n"/>
      <c r="F76" s="11" t="n"/>
      <c r="H76" s="12" t="n"/>
      <c r="J76" s="12" t="n"/>
      <c r="K76" s="13">
        <f>IF(A76="","",IF(N(G76)&gt;0,I76/G76,IF(N(H76)&gt;0,J76/H76,"")))</f>
        <v/>
      </c>
      <c r="L76" s="12" t="n"/>
      <c r="M76" s="11" t="n"/>
      <c r="N76" s="12" t="n"/>
      <c r="O76" s="12" t="n"/>
      <c r="P76" s="11" t="n"/>
      <c r="Q76" s="12">
        <f>IF(A76="","",N(N76)-N(O76))</f>
        <v/>
      </c>
      <c r="R76">
        <f>IF(A76="","",IF(AND(N(N76)&gt;0,N(O76)&gt;=N(N76)),"Settled",IF(N(N76)&gt;0,"Claim pending",IF(AND(F76&lt;&gt;"",F76&lt;TODAY()),"Ended — file claim","Running"))))</f>
        <v/>
      </c>
    </row>
    <row r="77">
      <c r="E77" s="11" t="n"/>
      <c r="F77" s="11" t="n"/>
      <c r="H77" s="12" t="n"/>
      <c r="J77" s="12" t="n"/>
      <c r="K77" s="13">
        <f>IF(A77="","",IF(N(G77)&gt;0,I77/G77,IF(N(H77)&gt;0,J77/H77,"")))</f>
        <v/>
      </c>
      <c r="L77" s="12" t="n"/>
      <c r="M77" s="11" t="n"/>
      <c r="N77" s="12" t="n"/>
      <c r="O77" s="12" t="n"/>
      <c r="P77" s="11" t="n"/>
      <c r="Q77" s="12">
        <f>IF(A77="","",N(N77)-N(O77))</f>
        <v/>
      </c>
      <c r="R77">
        <f>IF(A77="","",IF(AND(N(N77)&gt;0,N(O77)&gt;=N(N77)),"Settled",IF(N(N77)&gt;0,"Claim pending",IF(AND(F77&lt;&gt;"",F77&lt;TODAY()),"Ended — file claim","Running"))))</f>
        <v/>
      </c>
    </row>
    <row r="78">
      <c r="E78" s="11" t="n"/>
      <c r="F78" s="11" t="n"/>
      <c r="H78" s="12" t="n"/>
      <c r="J78" s="12" t="n"/>
      <c r="K78" s="13">
        <f>IF(A78="","",IF(N(G78)&gt;0,I78/G78,IF(N(H78)&gt;0,J78/H78,"")))</f>
        <v/>
      </c>
      <c r="L78" s="12" t="n"/>
      <c r="M78" s="11" t="n"/>
      <c r="N78" s="12" t="n"/>
      <c r="O78" s="12" t="n"/>
      <c r="P78" s="11" t="n"/>
      <c r="Q78" s="12">
        <f>IF(A78="","",N(N78)-N(O78))</f>
        <v/>
      </c>
      <c r="R78">
        <f>IF(A78="","",IF(AND(N(N78)&gt;0,N(O78)&gt;=N(N78)),"Settled",IF(N(N78)&gt;0,"Claim pending",IF(AND(F78&lt;&gt;"",F78&lt;TODAY()),"Ended — file claim","Running"))))</f>
        <v/>
      </c>
    </row>
    <row r="79">
      <c r="E79" s="11" t="n"/>
      <c r="F79" s="11" t="n"/>
      <c r="H79" s="12" t="n"/>
      <c r="J79" s="12" t="n"/>
      <c r="K79" s="13">
        <f>IF(A79="","",IF(N(G79)&gt;0,I79/G79,IF(N(H79)&gt;0,J79/H79,"")))</f>
        <v/>
      </c>
      <c r="L79" s="12" t="n"/>
      <c r="M79" s="11" t="n"/>
      <c r="N79" s="12" t="n"/>
      <c r="O79" s="12" t="n"/>
      <c r="P79" s="11" t="n"/>
      <c r="Q79" s="12">
        <f>IF(A79="","",N(N79)-N(O79))</f>
        <v/>
      </c>
      <c r="R79">
        <f>IF(A79="","",IF(AND(N(N79)&gt;0,N(O79)&gt;=N(N79)),"Settled",IF(N(N79)&gt;0,"Claim pending",IF(AND(F79&lt;&gt;"",F79&lt;TODAY()),"Ended — file claim","Running"))))</f>
        <v/>
      </c>
    </row>
    <row r="80">
      <c r="E80" s="11" t="n"/>
      <c r="F80" s="11" t="n"/>
      <c r="H80" s="12" t="n"/>
      <c r="J80" s="12" t="n"/>
      <c r="K80" s="13">
        <f>IF(A80="","",IF(N(G80)&gt;0,I80/G80,IF(N(H80)&gt;0,J80/H80,"")))</f>
        <v/>
      </c>
      <c r="L80" s="12" t="n"/>
      <c r="M80" s="11" t="n"/>
      <c r="N80" s="12" t="n"/>
      <c r="O80" s="12" t="n"/>
      <c r="P80" s="11" t="n"/>
      <c r="Q80" s="12">
        <f>IF(A80="","",N(N80)-N(O80))</f>
        <v/>
      </c>
      <c r="R80">
        <f>IF(A80="","",IF(AND(N(N80)&gt;0,N(O80)&gt;=N(N80)),"Settled",IF(N(N80)&gt;0,"Claim pending",IF(AND(F80&lt;&gt;"",F80&lt;TODAY()),"Ended — file claim","Running"))))</f>
        <v/>
      </c>
    </row>
    <row r="81">
      <c r="E81" s="11" t="n"/>
      <c r="F81" s="11" t="n"/>
      <c r="H81" s="12" t="n"/>
      <c r="J81" s="12" t="n"/>
      <c r="K81" s="13">
        <f>IF(A81="","",IF(N(G81)&gt;0,I81/G81,IF(N(H81)&gt;0,J81/H81,"")))</f>
        <v/>
      </c>
      <c r="L81" s="12" t="n"/>
      <c r="M81" s="11" t="n"/>
      <c r="N81" s="12" t="n"/>
      <c r="O81" s="12" t="n"/>
      <c r="P81" s="11" t="n"/>
      <c r="Q81" s="12">
        <f>IF(A81="","",N(N81)-N(O81))</f>
        <v/>
      </c>
      <c r="R81">
        <f>IF(A81="","",IF(AND(N(N81)&gt;0,N(O81)&gt;=N(N81)),"Settled",IF(N(N81)&gt;0,"Claim pending",IF(AND(F81&lt;&gt;"",F81&lt;TODAY()),"Ended — file claim","Running"))))</f>
        <v/>
      </c>
    </row>
    <row r="82">
      <c r="E82" s="11" t="n"/>
      <c r="F82" s="11" t="n"/>
      <c r="H82" s="12" t="n"/>
      <c r="J82" s="12" t="n"/>
      <c r="K82" s="13">
        <f>IF(A82="","",IF(N(G82)&gt;0,I82/G82,IF(N(H82)&gt;0,J82/H82,"")))</f>
        <v/>
      </c>
      <c r="L82" s="12" t="n"/>
      <c r="M82" s="11" t="n"/>
      <c r="N82" s="12" t="n"/>
      <c r="O82" s="12" t="n"/>
      <c r="P82" s="11" t="n"/>
      <c r="Q82" s="12">
        <f>IF(A82="","",N(N82)-N(O82))</f>
        <v/>
      </c>
      <c r="R82">
        <f>IF(A82="","",IF(AND(N(N82)&gt;0,N(O82)&gt;=N(N82)),"Settled",IF(N(N82)&gt;0,"Claim pending",IF(AND(F82&lt;&gt;"",F82&lt;TODAY()),"Ended — file claim","Running"))))</f>
        <v/>
      </c>
    </row>
    <row r="83">
      <c r="E83" s="11" t="n"/>
      <c r="F83" s="11" t="n"/>
      <c r="H83" s="12" t="n"/>
      <c r="J83" s="12" t="n"/>
      <c r="K83" s="13">
        <f>IF(A83="","",IF(N(G83)&gt;0,I83/G83,IF(N(H83)&gt;0,J83/H83,"")))</f>
        <v/>
      </c>
      <c r="L83" s="12" t="n"/>
      <c r="M83" s="11" t="n"/>
      <c r="N83" s="12" t="n"/>
      <c r="O83" s="12" t="n"/>
      <c r="P83" s="11" t="n"/>
      <c r="Q83" s="12">
        <f>IF(A83="","",N(N83)-N(O83))</f>
        <v/>
      </c>
      <c r="R83">
        <f>IF(A83="","",IF(AND(N(N83)&gt;0,N(O83)&gt;=N(N83)),"Settled",IF(N(N83)&gt;0,"Claim pending",IF(AND(F83&lt;&gt;"",F83&lt;TODAY()),"Ended — file claim","Running"))))</f>
        <v/>
      </c>
    </row>
    <row r="84">
      <c r="E84" s="11" t="n"/>
      <c r="F84" s="11" t="n"/>
      <c r="H84" s="12" t="n"/>
      <c r="J84" s="12" t="n"/>
      <c r="K84" s="13">
        <f>IF(A84="","",IF(N(G84)&gt;0,I84/G84,IF(N(H84)&gt;0,J84/H84,"")))</f>
        <v/>
      </c>
      <c r="L84" s="12" t="n"/>
      <c r="M84" s="11" t="n"/>
      <c r="N84" s="12" t="n"/>
      <c r="O84" s="12" t="n"/>
      <c r="P84" s="11" t="n"/>
      <c r="Q84" s="12">
        <f>IF(A84="","",N(N84)-N(O84))</f>
        <v/>
      </c>
      <c r="R84">
        <f>IF(A84="","",IF(AND(N(N84)&gt;0,N(O84)&gt;=N(N84)),"Settled",IF(N(N84)&gt;0,"Claim pending",IF(AND(F84&lt;&gt;"",F84&lt;TODAY()),"Ended — file claim","Running"))))</f>
        <v/>
      </c>
    </row>
    <row r="85">
      <c r="E85" s="11" t="n"/>
      <c r="F85" s="11" t="n"/>
      <c r="H85" s="12" t="n"/>
      <c r="J85" s="12" t="n"/>
      <c r="K85" s="13">
        <f>IF(A85="","",IF(N(G85)&gt;0,I85/G85,IF(N(H85)&gt;0,J85/H85,"")))</f>
        <v/>
      </c>
      <c r="L85" s="12" t="n"/>
      <c r="M85" s="11" t="n"/>
      <c r="N85" s="12" t="n"/>
      <c r="O85" s="12" t="n"/>
      <c r="P85" s="11" t="n"/>
      <c r="Q85" s="12">
        <f>IF(A85="","",N(N85)-N(O85))</f>
        <v/>
      </c>
      <c r="R85">
        <f>IF(A85="","",IF(AND(N(N85)&gt;0,N(O85)&gt;=N(N85)),"Settled",IF(N(N85)&gt;0,"Claim pending",IF(AND(F85&lt;&gt;"",F85&lt;TODAY()),"Ended — file claim","Running"))))</f>
        <v/>
      </c>
    </row>
    <row r="86">
      <c r="E86" s="11" t="n"/>
      <c r="F86" s="11" t="n"/>
      <c r="H86" s="12" t="n"/>
      <c r="J86" s="12" t="n"/>
      <c r="K86" s="13">
        <f>IF(A86="","",IF(N(G86)&gt;0,I86/G86,IF(N(H86)&gt;0,J86/H86,"")))</f>
        <v/>
      </c>
      <c r="L86" s="12" t="n"/>
      <c r="M86" s="11" t="n"/>
      <c r="N86" s="12" t="n"/>
      <c r="O86" s="12" t="n"/>
      <c r="P86" s="11" t="n"/>
      <c r="Q86" s="12">
        <f>IF(A86="","",N(N86)-N(O86))</f>
        <v/>
      </c>
      <c r="R86">
        <f>IF(A86="","",IF(AND(N(N86)&gt;0,N(O86)&gt;=N(N86)),"Settled",IF(N(N86)&gt;0,"Claim pending",IF(AND(F86&lt;&gt;"",F86&lt;TODAY()),"Ended — file claim","Running"))))</f>
        <v/>
      </c>
    </row>
    <row r="87">
      <c r="E87" s="11" t="n"/>
      <c r="F87" s="11" t="n"/>
      <c r="H87" s="12" t="n"/>
      <c r="J87" s="12" t="n"/>
      <c r="K87" s="13">
        <f>IF(A87="","",IF(N(G87)&gt;0,I87/G87,IF(N(H87)&gt;0,J87/H87,"")))</f>
        <v/>
      </c>
      <c r="L87" s="12" t="n"/>
      <c r="M87" s="11" t="n"/>
      <c r="N87" s="12" t="n"/>
      <c r="O87" s="12" t="n"/>
      <c r="P87" s="11" t="n"/>
      <c r="Q87" s="12">
        <f>IF(A87="","",N(N87)-N(O87))</f>
        <v/>
      </c>
      <c r="R87">
        <f>IF(A87="","",IF(AND(N(N87)&gt;0,N(O87)&gt;=N(N87)),"Settled",IF(N(N87)&gt;0,"Claim pending",IF(AND(F87&lt;&gt;"",F87&lt;TODAY()),"Ended — file claim","Running"))))</f>
        <v/>
      </c>
    </row>
    <row r="88">
      <c r="E88" s="11" t="n"/>
      <c r="F88" s="11" t="n"/>
      <c r="H88" s="12" t="n"/>
      <c r="J88" s="12" t="n"/>
      <c r="K88" s="13">
        <f>IF(A88="","",IF(N(G88)&gt;0,I88/G88,IF(N(H88)&gt;0,J88/H88,"")))</f>
        <v/>
      </c>
      <c r="L88" s="12" t="n"/>
      <c r="M88" s="11" t="n"/>
      <c r="N88" s="12" t="n"/>
      <c r="O88" s="12" t="n"/>
      <c r="P88" s="11" t="n"/>
      <c r="Q88" s="12">
        <f>IF(A88="","",N(N88)-N(O88))</f>
        <v/>
      </c>
      <c r="R88">
        <f>IF(A88="","",IF(AND(N(N88)&gt;0,N(O88)&gt;=N(N88)),"Settled",IF(N(N88)&gt;0,"Claim pending",IF(AND(F88&lt;&gt;"",F88&lt;TODAY()),"Ended — file claim","Running"))))</f>
        <v/>
      </c>
    </row>
    <row r="89">
      <c r="E89" s="11" t="n"/>
      <c r="F89" s="11" t="n"/>
      <c r="H89" s="12" t="n"/>
      <c r="J89" s="12" t="n"/>
      <c r="K89" s="13">
        <f>IF(A89="","",IF(N(G89)&gt;0,I89/G89,IF(N(H89)&gt;0,J89/H89,"")))</f>
        <v/>
      </c>
      <c r="L89" s="12" t="n"/>
      <c r="M89" s="11" t="n"/>
      <c r="N89" s="12" t="n"/>
      <c r="O89" s="12" t="n"/>
      <c r="P89" s="11" t="n"/>
      <c r="Q89" s="12">
        <f>IF(A89="","",N(N89)-N(O89))</f>
        <v/>
      </c>
      <c r="R89">
        <f>IF(A89="","",IF(AND(N(N89)&gt;0,N(O89)&gt;=N(N89)),"Settled",IF(N(N89)&gt;0,"Claim pending",IF(AND(F89&lt;&gt;"",F89&lt;TODAY()),"Ended — file claim","Running"))))</f>
        <v/>
      </c>
    </row>
    <row r="90">
      <c r="E90" s="11" t="n"/>
      <c r="F90" s="11" t="n"/>
      <c r="H90" s="12" t="n"/>
      <c r="J90" s="12" t="n"/>
      <c r="K90" s="13">
        <f>IF(A90="","",IF(N(G90)&gt;0,I90/G90,IF(N(H90)&gt;0,J90/H90,"")))</f>
        <v/>
      </c>
      <c r="L90" s="12" t="n"/>
      <c r="M90" s="11" t="n"/>
      <c r="N90" s="12" t="n"/>
      <c r="O90" s="12" t="n"/>
      <c r="P90" s="11" t="n"/>
      <c r="Q90" s="12">
        <f>IF(A90="","",N(N90)-N(O90))</f>
        <v/>
      </c>
      <c r="R90">
        <f>IF(A90="","",IF(AND(N(N90)&gt;0,N(O90)&gt;=N(N90)),"Settled",IF(N(N90)&gt;0,"Claim pending",IF(AND(F90&lt;&gt;"",F90&lt;TODAY()),"Ended — file claim","Running"))))</f>
        <v/>
      </c>
    </row>
    <row r="91">
      <c r="E91" s="11" t="n"/>
      <c r="F91" s="11" t="n"/>
      <c r="H91" s="12" t="n"/>
      <c r="J91" s="12" t="n"/>
      <c r="K91" s="13">
        <f>IF(A91="","",IF(N(G91)&gt;0,I91/G91,IF(N(H91)&gt;0,J91/H91,"")))</f>
        <v/>
      </c>
      <c r="L91" s="12" t="n"/>
      <c r="M91" s="11" t="n"/>
      <c r="N91" s="12" t="n"/>
      <c r="O91" s="12" t="n"/>
      <c r="P91" s="11" t="n"/>
      <c r="Q91" s="12">
        <f>IF(A91="","",N(N91)-N(O91))</f>
        <v/>
      </c>
      <c r="R91">
        <f>IF(A91="","",IF(AND(N(N91)&gt;0,N(O91)&gt;=N(N91)),"Settled",IF(N(N91)&gt;0,"Claim pending",IF(AND(F91&lt;&gt;"",F91&lt;TODAY()),"Ended — file claim","Running"))))</f>
        <v/>
      </c>
    </row>
    <row r="92">
      <c r="E92" s="11" t="n"/>
      <c r="F92" s="11" t="n"/>
      <c r="H92" s="12" t="n"/>
      <c r="J92" s="12" t="n"/>
      <c r="K92" s="13">
        <f>IF(A92="","",IF(N(G92)&gt;0,I92/G92,IF(N(H92)&gt;0,J92/H92,"")))</f>
        <v/>
      </c>
      <c r="L92" s="12" t="n"/>
      <c r="M92" s="11" t="n"/>
      <c r="N92" s="12" t="n"/>
      <c r="O92" s="12" t="n"/>
      <c r="P92" s="11" t="n"/>
      <c r="Q92" s="12">
        <f>IF(A92="","",N(N92)-N(O92))</f>
        <v/>
      </c>
      <c r="R92">
        <f>IF(A92="","",IF(AND(N(N92)&gt;0,N(O92)&gt;=N(N92)),"Settled",IF(N(N92)&gt;0,"Claim pending",IF(AND(F92&lt;&gt;"",F92&lt;TODAY()),"Ended — file claim","Running"))))</f>
        <v/>
      </c>
    </row>
    <row r="93">
      <c r="E93" s="11" t="n"/>
      <c r="F93" s="11" t="n"/>
      <c r="H93" s="12" t="n"/>
      <c r="J93" s="12" t="n"/>
      <c r="K93" s="13">
        <f>IF(A93="","",IF(N(G93)&gt;0,I93/G93,IF(N(H93)&gt;0,J93/H93,"")))</f>
        <v/>
      </c>
      <c r="L93" s="12" t="n"/>
      <c r="M93" s="11" t="n"/>
      <c r="N93" s="12" t="n"/>
      <c r="O93" s="12" t="n"/>
      <c r="P93" s="11" t="n"/>
      <c r="Q93" s="12">
        <f>IF(A93="","",N(N93)-N(O93))</f>
        <v/>
      </c>
      <c r="R93">
        <f>IF(A93="","",IF(AND(N(N93)&gt;0,N(O93)&gt;=N(N93)),"Settled",IF(N(N93)&gt;0,"Claim pending",IF(AND(F93&lt;&gt;"",F93&lt;TODAY()),"Ended — file claim","Running"))))</f>
        <v/>
      </c>
    </row>
    <row r="94">
      <c r="E94" s="11" t="n"/>
      <c r="F94" s="11" t="n"/>
      <c r="H94" s="12" t="n"/>
      <c r="J94" s="12" t="n"/>
      <c r="K94" s="13">
        <f>IF(A94="","",IF(N(G94)&gt;0,I94/G94,IF(N(H94)&gt;0,J94/H94,"")))</f>
        <v/>
      </c>
      <c r="L94" s="12" t="n"/>
      <c r="M94" s="11" t="n"/>
      <c r="N94" s="12" t="n"/>
      <c r="O94" s="12" t="n"/>
      <c r="P94" s="11" t="n"/>
      <c r="Q94" s="12">
        <f>IF(A94="","",N(N94)-N(O94))</f>
        <v/>
      </c>
      <c r="R94">
        <f>IF(A94="","",IF(AND(N(N94)&gt;0,N(O94)&gt;=N(N94)),"Settled",IF(N(N94)&gt;0,"Claim pending",IF(AND(F94&lt;&gt;"",F94&lt;TODAY()),"Ended — file claim","Running"))))</f>
        <v/>
      </c>
    </row>
    <row r="95">
      <c r="E95" s="11" t="n"/>
      <c r="F95" s="11" t="n"/>
      <c r="H95" s="12" t="n"/>
      <c r="J95" s="12" t="n"/>
      <c r="K95" s="13">
        <f>IF(A95="","",IF(N(G95)&gt;0,I95/G95,IF(N(H95)&gt;0,J95/H95,"")))</f>
        <v/>
      </c>
      <c r="L95" s="12" t="n"/>
      <c r="M95" s="11" t="n"/>
      <c r="N95" s="12" t="n"/>
      <c r="O95" s="12" t="n"/>
      <c r="P95" s="11" t="n"/>
      <c r="Q95" s="12">
        <f>IF(A95="","",N(N95)-N(O95))</f>
        <v/>
      </c>
      <c r="R95">
        <f>IF(A95="","",IF(AND(N(N95)&gt;0,N(O95)&gt;=N(N95)),"Settled",IF(N(N95)&gt;0,"Claim pending",IF(AND(F95&lt;&gt;"",F95&lt;TODAY()),"Ended — file claim","Running"))))</f>
        <v/>
      </c>
    </row>
    <row r="96">
      <c r="E96" s="11" t="n"/>
      <c r="F96" s="11" t="n"/>
      <c r="H96" s="12" t="n"/>
      <c r="J96" s="12" t="n"/>
      <c r="K96" s="13">
        <f>IF(A96="","",IF(N(G96)&gt;0,I96/G96,IF(N(H96)&gt;0,J96/H96,"")))</f>
        <v/>
      </c>
      <c r="L96" s="12" t="n"/>
      <c r="M96" s="11" t="n"/>
      <c r="N96" s="12" t="n"/>
      <c r="O96" s="12" t="n"/>
      <c r="P96" s="11" t="n"/>
      <c r="Q96" s="12">
        <f>IF(A96="","",N(N96)-N(O96))</f>
        <v/>
      </c>
      <c r="R96">
        <f>IF(A96="","",IF(AND(N(N96)&gt;0,N(O96)&gt;=N(N96)),"Settled",IF(N(N96)&gt;0,"Claim pending",IF(AND(F96&lt;&gt;"",F96&lt;TODAY()),"Ended — file claim","Running"))))</f>
        <v/>
      </c>
    </row>
    <row r="97">
      <c r="E97" s="11" t="n"/>
      <c r="F97" s="11" t="n"/>
      <c r="H97" s="12" t="n"/>
      <c r="J97" s="12" t="n"/>
      <c r="K97" s="13">
        <f>IF(A97="","",IF(N(G97)&gt;0,I97/G97,IF(N(H97)&gt;0,J97/H97,"")))</f>
        <v/>
      </c>
      <c r="L97" s="12" t="n"/>
      <c r="M97" s="11" t="n"/>
      <c r="N97" s="12" t="n"/>
      <c r="O97" s="12" t="n"/>
      <c r="P97" s="11" t="n"/>
      <c r="Q97" s="12">
        <f>IF(A97="","",N(N97)-N(O97))</f>
        <v/>
      </c>
      <c r="R97">
        <f>IF(A97="","",IF(AND(N(N97)&gt;0,N(O97)&gt;=N(N97)),"Settled",IF(N(N97)&gt;0,"Claim pending",IF(AND(F97&lt;&gt;"",F97&lt;TODAY()),"Ended — file claim","Running"))))</f>
        <v/>
      </c>
    </row>
    <row r="98">
      <c r="E98" s="11" t="n"/>
      <c r="F98" s="11" t="n"/>
      <c r="H98" s="12" t="n"/>
      <c r="J98" s="12" t="n"/>
      <c r="K98" s="13">
        <f>IF(A98="","",IF(N(G98)&gt;0,I98/G98,IF(N(H98)&gt;0,J98/H98,"")))</f>
        <v/>
      </c>
      <c r="L98" s="12" t="n"/>
      <c r="M98" s="11" t="n"/>
      <c r="N98" s="12" t="n"/>
      <c r="O98" s="12" t="n"/>
      <c r="P98" s="11" t="n"/>
      <c r="Q98" s="12">
        <f>IF(A98="","",N(N98)-N(O98))</f>
        <v/>
      </c>
      <c r="R98">
        <f>IF(A98="","",IF(AND(N(N98)&gt;0,N(O98)&gt;=N(N98)),"Settled",IF(N(N98)&gt;0,"Claim pending",IF(AND(F98&lt;&gt;"",F98&lt;TODAY()),"Ended — file claim","Running"))))</f>
        <v/>
      </c>
    </row>
    <row r="99">
      <c r="E99" s="11" t="n"/>
      <c r="F99" s="11" t="n"/>
      <c r="H99" s="12" t="n"/>
      <c r="J99" s="12" t="n"/>
      <c r="K99" s="13">
        <f>IF(A99="","",IF(N(G99)&gt;0,I99/G99,IF(N(H99)&gt;0,J99/H99,"")))</f>
        <v/>
      </c>
      <c r="L99" s="12" t="n"/>
      <c r="M99" s="11" t="n"/>
      <c r="N99" s="12" t="n"/>
      <c r="O99" s="12" t="n"/>
      <c r="P99" s="11" t="n"/>
      <c r="Q99" s="12">
        <f>IF(A99="","",N(N99)-N(O99))</f>
        <v/>
      </c>
      <c r="R99">
        <f>IF(A99="","",IF(AND(N(N99)&gt;0,N(O99)&gt;=N(N99)),"Settled",IF(N(N99)&gt;0,"Claim pending",IF(AND(F99&lt;&gt;"",F99&lt;TODAY()),"Ended — file claim","Running"))))</f>
        <v/>
      </c>
    </row>
    <row r="100">
      <c r="E100" s="11" t="n"/>
      <c r="F100" s="11" t="n"/>
      <c r="H100" s="12" t="n"/>
      <c r="J100" s="12" t="n"/>
      <c r="K100" s="13">
        <f>IF(A100="","",IF(N(G100)&gt;0,I100/G100,IF(N(H100)&gt;0,J100/H100,"")))</f>
        <v/>
      </c>
      <c r="L100" s="12" t="n"/>
      <c r="M100" s="11" t="n"/>
      <c r="N100" s="12" t="n"/>
      <c r="O100" s="12" t="n"/>
      <c r="P100" s="11" t="n"/>
      <c r="Q100" s="12">
        <f>IF(A100="","",N(N100)-N(O100))</f>
        <v/>
      </c>
      <c r="R100">
        <f>IF(A100="","",IF(AND(N(N100)&gt;0,N(O100)&gt;=N(N100)),"Settled",IF(N(N100)&gt;0,"Claim pending",IF(AND(F100&lt;&gt;"",F100&lt;TODAY()),"Ended — file claim","Running"))))</f>
        <v/>
      </c>
    </row>
    <row r="101">
      <c r="E101" s="11" t="n"/>
      <c r="F101" s="11" t="n"/>
      <c r="H101" s="12" t="n"/>
      <c r="J101" s="12" t="n"/>
      <c r="K101" s="13">
        <f>IF(A101="","",IF(N(G101)&gt;0,I101/G101,IF(N(H101)&gt;0,J101/H101,"")))</f>
        <v/>
      </c>
      <c r="L101" s="12" t="n"/>
      <c r="M101" s="11" t="n"/>
      <c r="N101" s="12" t="n"/>
      <c r="O101" s="12" t="n"/>
      <c r="P101" s="11" t="n"/>
      <c r="Q101" s="12">
        <f>IF(A101="","",N(N101)-N(O101))</f>
        <v/>
      </c>
      <c r="R101">
        <f>IF(A101="","",IF(AND(N(N101)&gt;0,N(O101)&gt;=N(N101)),"Settled",IF(N(N101)&gt;0,"Claim pending",IF(AND(F101&lt;&gt;"",F101&lt;TODAY()),"Ended — file claim","Running"))))</f>
        <v/>
      </c>
    </row>
    <row r="102">
      <c r="E102" s="11" t="n"/>
      <c r="F102" s="11" t="n"/>
      <c r="H102" s="12" t="n"/>
      <c r="J102" s="12" t="n"/>
      <c r="K102" s="13">
        <f>IF(A102="","",IF(N(G102)&gt;0,I102/G102,IF(N(H102)&gt;0,J102/H102,"")))</f>
        <v/>
      </c>
      <c r="L102" s="12" t="n"/>
      <c r="M102" s="11" t="n"/>
      <c r="N102" s="12" t="n"/>
      <c r="O102" s="12" t="n"/>
      <c r="P102" s="11" t="n"/>
      <c r="Q102" s="12">
        <f>IF(A102="","",N(N102)-N(O102))</f>
        <v/>
      </c>
      <c r="R102">
        <f>IF(A102="","",IF(AND(N(N102)&gt;0,N(O102)&gt;=N(N102)),"Settled",IF(N(N102)&gt;0,"Claim pending",IF(AND(F102&lt;&gt;"",F102&lt;TODAY()),"Ended — file claim","Running"))))</f>
        <v/>
      </c>
    </row>
    <row r="103">
      <c r="E103" s="11" t="n"/>
      <c r="F103" s="11" t="n"/>
      <c r="H103" s="12" t="n"/>
      <c r="J103" s="12" t="n"/>
      <c r="K103" s="13">
        <f>IF(A103="","",IF(N(G103)&gt;0,I103/G103,IF(N(H103)&gt;0,J103/H103,"")))</f>
        <v/>
      </c>
      <c r="L103" s="12" t="n"/>
      <c r="M103" s="11" t="n"/>
      <c r="N103" s="12" t="n"/>
      <c r="O103" s="12" t="n"/>
      <c r="P103" s="11" t="n"/>
      <c r="Q103" s="12">
        <f>IF(A103="","",N(N103)-N(O103))</f>
        <v/>
      </c>
      <c r="R103">
        <f>IF(A103="","",IF(AND(N(N103)&gt;0,N(O103)&gt;=N(N103)),"Settled",IF(N(N103)&gt;0,"Claim pending",IF(AND(F103&lt;&gt;"",F103&lt;TODAY()),"Ended — file claim","Running"))))</f>
        <v/>
      </c>
    </row>
    <row r="104">
      <c r="E104" s="11" t="n"/>
      <c r="F104" s="11" t="n"/>
      <c r="H104" s="12" t="n"/>
      <c r="J104" s="12" t="n"/>
      <c r="K104" s="13">
        <f>IF(A104="","",IF(N(G104)&gt;0,I104/G104,IF(N(H104)&gt;0,J104/H104,"")))</f>
        <v/>
      </c>
      <c r="L104" s="12" t="n"/>
      <c r="M104" s="11" t="n"/>
      <c r="N104" s="12" t="n"/>
      <c r="O104" s="12" t="n"/>
      <c r="P104" s="11" t="n"/>
      <c r="Q104" s="12">
        <f>IF(A104="","",N(N104)-N(O104))</f>
        <v/>
      </c>
      <c r="R104">
        <f>IF(A104="","",IF(AND(N(N104)&gt;0,N(O104)&gt;=N(N104)),"Settled",IF(N(N104)&gt;0,"Claim pending",IF(AND(F104&lt;&gt;"",F104&lt;TODAY()),"Ended — file claim","Running"))))</f>
        <v/>
      </c>
    </row>
    <row r="105">
      <c r="E105" s="11" t="n"/>
      <c r="F105" s="11" t="n"/>
      <c r="H105" s="12" t="n"/>
      <c r="J105" s="12" t="n"/>
      <c r="K105" s="13">
        <f>IF(A105="","",IF(N(G105)&gt;0,I105/G105,IF(N(H105)&gt;0,J105/H105,"")))</f>
        <v/>
      </c>
      <c r="L105" s="12" t="n"/>
      <c r="M105" s="11" t="n"/>
      <c r="N105" s="12" t="n"/>
      <c r="O105" s="12" t="n"/>
      <c r="P105" s="11" t="n"/>
      <c r="Q105" s="12">
        <f>IF(A105="","",N(N105)-N(O105))</f>
        <v/>
      </c>
      <c r="R105">
        <f>IF(A105="","",IF(AND(N(N105)&gt;0,N(O105)&gt;=N(N105)),"Settled",IF(N(N105)&gt;0,"Claim pending",IF(AND(F105&lt;&gt;"",F105&lt;TODAY()),"Ended — file claim","Running"))))</f>
        <v/>
      </c>
    </row>
    <row r="106">
      <c r="E106" s="11" t="n"/>
      <c r="F106" s="11" t="n"/>
      <c r="H106" s="12" t="n"/>
      <c r="J106" s="12" t="n"/>
      <c r="K106" s="13">
        <f>IF(A106="","",IF(N(G106)&gt;0,I106/G106,IF(N(H106)&gt;0,J106/H106,"")))</f>
        <v/>
      </c>
      <c r="L106" s="12" t="n"/>
      <c r="M106" s="11" t="n"/>
      <c r="N106" s="12" t="n"/>
      <c r="O106" s="12" t="n"/>
      <c r="P106" s="11" t="n"/>
      <c r="Q106" s="12">
        <f>IF(A106="","",N(N106)-N(O106))</f>
        <v/>
      </c>
      <c r="R106">
        <f>IF(A106="","",IF(AND(N(N106)&gt;0,N(O106)&gt;=N(N106)),"Settled",IF(N(N106)&gt;0,"Claim pending",IF(AND(F106&lt;&gt;"",F106&lt;TODAY()),"Ended — file claim","Running"))))</f>
        <v/>
      </c>
    </row>
    <row r="107">
      <c r="E107" s="11" t="n"/>
      <c r="F107" s="11" t="n"/>
      <c r="H107" s="12" t="n"/>
      <c r="J107" s="12" t="n"/>
      <c r="K107" s="13">
        <f>IF(A107="","",IF(N(G107)&gt;0,I107/G107,IF(N(H107)&gt;0,J107/H107,"")))</f>
        <v/>
      </c>
      <c r="L107" s="12" t="n"/>
      <c r="M107" s="11" t="n"/>
      <c r="N107" s="12" t="n"/>
      <c r="O107" s="12" t="n"/>
      <c r="P107" s="11" t="n"/>
      <c r="Q107" s="12">
        <f>IF(A107="","",N(N107)-N(O107))</f>
        <v/>
      </c>
      <c r="R107">
        <f>IF(A107="","",IF(AND(N(N107)&gt;0,N(O107)&gt;=N(N107)),"Settled",IF(N(N107)&gt;0,"Claim pending",IF(AND(F107&lt;&gt;"",F107&lt;TODAY()),"Ended — file claim","Running"))))</f>
        <v/>
      </c>
    </row>
    <row r="108">
      <c r="E108" s="11" t="n"/>
      <c r="F108" s="11" t="n"/>
      <c r="H108" s="12" t="n"/>
      <c r="J108" s="12" t="n"/>
      <c r="K108" s="13">
        <f>IF(A108="","",IF(N(G108)&gt;0,I108/G108,IF(N(H108)&gt;0,J108/H108,"")))</f>
        <v/>
      </c>
      <c r="L108" s="12" t="n"/>
      <c r="M108" s="11" t="n"/>
      <c r="N108" s="12" t="n"/>
      <c r="O108" s="12" t="n"/>
      <c r="P108" s="11" t="n"/>
      <c r="Q108" s="12">
        <f>IF(A108="","",N(N108)-N(O108))</f>
        <v/>
      </c>
      <c r="R108">
        <f>IF(A108="","",IF(AND(N(N108)&gt;0,N(O108)&gt;=N(N108)),"Settled",IF(N(N108)&gt;0,"Claim pending",IF(AND(F108&lt;&gt;"",F108&lt;TODAY()),"Ended — file claim","Running"))))</f>
        <v/>
      </c>
    </row>
    <row r="109">
      <c r="E109" s="11" t="n"/>
      <c r="F109" s="11" t="n"/>
      <c r="H109" s="12" t="n"/>
      <c r="J109" s="12" t="n"/>
      <c r="K109" s="13">
        <f>IF(A109="","",IF(N(G109)&gt;0,I109/G109,IF(N(H109)&gt;0,J109/H109,"")))</f>
        <v/>
      </c>
      <c r="L109" s="12" t="n"/>
      <c r="M109" s="11" t="n"/>
      <c r="N109" s="12" t="n"/>
      <c r="O109" s="12" t="n"/>
      <c r="P109" s="11" t="n"/>
      <c r="Q109" s="12">
        <f>IF(A109="","",N(N109)-N(O109))</f>
        <v/>
      </c>
      <c r="R109">
        <f>IF(A109="","",IF(AND(N(N109)&gt;0,N(O109)&gt;=N(N109)),"Settled",IF(N(N109)&gt;0,"Claim pending",IF(AND(F109&lt;&gt;"",F109&lt;TODAY()),"Ended — file claim","Running"))))</f>
        <v/>
      </c>
    </row>
    <row r="110">
      <c r="E110" s="11" t="n"/>
      <c r="F110" s="11" t="n"/>
      <c r="H110" s="12" t="n"/>
      <c r="J110" s="12" t="n"/>
      <c r="K110" s="13">
        <f>IF(A110="","",IF(N(G110)&gt;0,I110/G110,IF(N(H110)&gt;0,J110/H110,"")))</f>
        <v/>
      </c>
      <c r="L110" s="12" t="n"/>
      <c r="M110" s="11" t="n"/>
      <c r="N110" s="12" t="n"/>
      <c r="O110" s="12" t="n"/>
      <c r="P110" s="11" t="n"/>
      <c r="Q110" s="12">
        <f>IF(A110="","",N(N110)-N(O110))</f>
        <v/>
      </c>
      <c r="R110">
        <f>IF(A110="","",IF(AND(N(N110)&gt;0,N(O110)&gt;=N(N110)),"Settled",IF(N(N110)&gt;0,"Claim pending",IF(AND(F110&lt;&gt;"",F110&lt;TODAY()),"Ended — file claim","Running"))))</f>
        <v/>
      </c>
    </row>
    <row r="111">
      <c r="E111" s="11" t="n"/>
      <c r="F111" s="11" t="n"/>
      <c r="H111" s="12" t="n"/>
      <c r="J111" s="12" t="n"/>
      <c r="K111" s="13">
        <f>IF(A111="","",IF(N(G111)&gt;0,I111/G111,IF(N(H111)&gt;0,J111/H111,"")))</f>
        <v/>
      </c>
      <c r="L111" s="12" t="n"/>
      <c r="M111" s="11" t="n"/>
      <c r="N111" s="12" t="n"/>
      <c r="O111" s="12" t="n"/>
      <c r="P111" s="11" t="n"/>
      <c r="Q111" s="12">
        <f>IF(A111="","",N(N111)-N(O111))</f>
        <v/>
      </c>
      <c r="R111">
        <f>IF(A111="","",IF(AND(N(N111)&gt;0,N(O111)&gt;=N(N111)),"Settled",IF(N(N111)&gt;0,"Claim pending",IF(AND(F111&lt;&gt;"",F111&lt;TODAY()),"Ended — file claim","Running"))))</f>
        <v/>
      </c>
    </row>
    <row r="112">
      <c r="E112" s="11" t="n"/>
      <c r="F112" s="11" t="n"/>
      <c r="H112" s="12" t="n"/>
      <c r="J112" s="12" t="n"/>
      <c r="K112" s="13">
        <f>IF(A112="","",IF(N(G112)&gt;0,I112/G112,IF(N(H112)&gt;0,J112/H112,"")))</f>
        <v/>
      </c>
      <c r="L112" s="12" t="n"/>
      <c r="M112" s="11" t="n"/>
      <c r="N112" s="12" t="n"/>
      <c r="O112" s="12" t="n"/>
      <c r="P112" s="11" t="n"/>
      <c r="Q112" s="12">
        <f>IF(A112="","",N(N112)-N(O112))</f>
        <v/>
      </c>
      <c r="R112">
        <f>IF(A112="","",IF(AND(N(N112)&gt;0,N(O112)&gt;=N(N112)),"Settled",IF(N(N112)&gt;0,"Claim pending",IF(AND(F112&lt;&gt;"",F112&lt;TODAY()),"Ended — file claim","Running"))))</f>
        <v/>
      </c>
    </row>
    <row r="113">
      <c r="E113" s="11" t="n"/>
      <c r="F113" s="11" t="n"/>
      <c r="H113" s="12" t="n"/>
      <c r="J113" s="12" t="n"/>
      <c r="K113" s="13">
        <f>IF(A113="","",IF(N(G113)&gt;0,I113/G113,IF(N(H113)&gt;0,J113/H113,"")))</f>
        <v/>
      </c>
      <c r="L113" s="12" t="n"/>
      <c r="M113" s="11" t="n"/>
      <c r="N113" s="12" t="n"/>
      <c r="O113" s="12" t="n"/>
      <c r="P113" s="11" t="n"/>
      <c r="Q113" s="12">
        <f>IF(A113="","",N(N113)-N(O113))</f>
        <v/>
      </c>
      <c r="R113">
        <f>IF(A113="","",IF(AND(N(N113)&gt;0,N(O113)&gt;=N(N113)),"Settled",IF(N(N113)&gt;0,"Claim pending",IF(AND(F113&lt;&gt;"",F113&lt;TODAY()),"Ended — file claim","Running"))))</f>
        <v/>
      </c>
    </row>
    <row r="114">
      <c r="E114" s="11" t="n"/>
      <c r="F114" s="11" t="n"/>
      <c r="H114" s="12" t="n"/>
      <c r="J114" s="12" t="n"/>
      <c r="K114" s="13">
        <f>IF(A114="","",IF(N(G114)&gt;0,I114/G114,IF(N(H114)&gt;0,J114/H114,"")))</f>
        <v/>
      </c>
      <c r="L114" s="12" t="n"/>
      <c r="M114" s="11" t="n"/>
      <c r="N114" s="12" t="n"/>
      <c r="O114" s="12" t="n"/>
      <c r="P114" s="11" t="n"/>
      <c r="Q114" s="12">
        <f>IF(A114="","",N(N114)-N(O114))</f>
        <v/>
      </c>
      <c r="R114">
        <f>IF(A114="","",IF(AND(N(N114)&gt;0,N(O114)&gt;=N(N114)),"Settled",IF(N(N114)&gt;0,"Claim pending",IF(AND(F114&lt;&gt;"",F114&lt;TODAY()),"Ended — file claim","Running"))))</f>
        <v/>
      </c>
    </row>
    <row r="115">
      <c r="E115" s="11" t="n"/>
      <c r="F115" s="11" t="n"/>
      <c r="H115" s="12" t="n"/>
      <c r="J115" s="12" t="n"/>
      <c r="K115" s="13">
        <f>IF(A115="","",IF(N(G115)&gt;0,I115/G115,IF(N(H115)&gt;0,J115/H115,"")))</f>
        <v/>
      </c>
      <c r="L115" s="12" t="n"/>
      <c r="M115" s="11" t="n"/>
      <c r="N115" s="12" t="n"/>
      <c r="O115" s="12" t="n"/>
      <c r="P115" s="11" t="n"/>
      <c r="Q115" s="12">
        <f>IF(A115="","",N(N115)-N(O115))</f>
        <v/>
      </c>
      <c r="R115">
        <f>IF(A115="","",IF(AND(N(N115)&gt;0,N(O115)&gt;=N(N115)),"Settled",IF(N(N115)&gt;0,"Claim pending",IF(AND(F115&lt;&gt;"",F115&lt;TODAY()),"Ended — file claim","Running"))))</f>
        <v/>
      </c>
    </row>
    <row r="116">
      <c r="E116" s="11" t="n"/>
      <c r="F116" s="11" t="n"/>
      <c r="H116" s="12" t="n"/>
      <c r="J116" s="12" t="n"/>
      <c r="K116" s="13">
        <f>IF(A116="","",IF(N(G116)&gt;0,I116/G116,IF(N(H116)&gt;0,J116/H116,"")))</f>
        <v/>
      </c>
      <c r="L116" s="12" t="n"/>
      <c r="M116" s="11" t="n"/>
      <c r="N116" s="12" t="n"/>
      <c r="O116" s="12" t="n"/>
      <c r="P116" s="11" t="n"/>
      <c r="Q116" s="12">
        <f>IF(A116="","",N(N116)-N(O116))</f>
        <v/>
      </c>
      <c r="R116">
        <f>IF(A116="","",IF(AND(N(N116)&gt;0,N(O116)&gt;=N(N116)),"Settled",IF(N(N116)&gt;0,"Claim pending",IF(AND(F116&lt;&gt;"",F116&lt;TODAY()),"Ended — file claim","Running"))))</f>
        <v/>
      </c>
    </row>
    <row r="117">
      <c r="E117" s="11" t="n"/>
      <c r="F117" s="11" t="n"/>
      <c r="H117" s="12" t="n"/>
      <c r="J117" s="12" t="n"/>
      <c r="K117" s="13">
        <f>IF(A117="","",IF(N(G117)&gt;0,I117/G117,IF(N(H117)&gt;0,J117/H117,"")))</f>
        <v/>
      </c>
      <c r="L117" s="12" t="n"/>
      <c r="M117" s="11" t="n"/>
      <c r="N117" s="12" t="n"/>
      <c r="O117" s="12" t="n"/>
      <c r="P117" s="11" t="n"/>
      <c r="Q117" s="12">
        <f>IF(A117="","",N(N117)-N(O117))</f>
        <v/>
      </c>
      <c r="R117">
        <f>IF(A117="","",IF(AND(N(N117)&gt;0,N(O117)&gt;=N(N117)),"Settled",IF(N(N117)&gt;0,"Claim pending",IF(AND(F117&lt;&gt;"",F117&lt;TODAY()),"Ended — file claim","Running"))))</f>
        <v/>
      </c>
    </row>
    <row r="118">
      <c r="E118" s="11" t="n"/>
      <c r="F118" s="11" t="n"/>
      <c r="H118" s="12" t="n"/>
      <c r="J118" s="12" t="n"/>
      <c r="K118" s="13">
        <f>IF(A118="","",IF(N(G118)&gt;0,I118/G118,IF(N(H118)&gt;0,J118/H118,"")))</f>
        <v/>
      </c>
      <c r="L118" s="12" t="n"/>
      <c r="M118" s="11" t="n"/>
      <c r="N118" s="12" t="n"/>
      <c r="O118" s="12" t="n"/>
      <c r="P118" s="11" t="n"/>
      <c r="Q118" s="12">
        <f>IF(A118="","",N(N118)-N(O118))</f>
        <v/>
      </c>
      <c r="R118">
        <f>IF(A118="","",IF(AND(N(N118)&gt;0,N(O118)&gt;=N(N118)),"Settled",IF(N(N118)&gt;0,"Claim pending",IF(AND(F118&lt;&gt;"",F118&lt;TODAY()),"Ended — file claim","Running"))))</f>
        <v/>
      </c>
    </row>
    <row r="119">
      <c r="E119" s="11" t="n"/>
      <c r="F119" s="11" t="n"/>
      <c r="H119" s="12" t="n"/>
      <c r="J119" s="12" t="n"/>
      <c r="K119" s="13">
        <f>IF(A119="","",IF(N(G119)&gt;0,I119/G119,IF(N(H119)&gt;0,J119/H119,"")))</f>
        <v/>
      </c>
      <c r="L119" s="12" t="n"/>
      <c r="M119" s="11" t="n"/>
      <c r="N119" s="12" t="n"/>
      <c r="O119" s="12" t="n"/>
      <c r="P119" s="11" t="n"/>
      <c r="Q119" s="12">
        <f>IF(A119="","",N(N119)-N(O119))</f>
        <v/>
      </c>
      <c r="R119">
        <f>IF(A119="","",IF(AND(N(N119)&gt;0,N(O119)&gt;=N(N119)),"Settled",IF(N(N119)&gt;0,"Claim pending",IF(AND(F119&lt;&gt;"",F119&lt;TODAY()),"Ended — file claim","Running"))))</f>
        <v/>
      </c>
    </row>
    <row r="120">
      <c r="E120" s="11" t="n"/>
      <c r="F120" s="11" t="n"/>
      <c r="H120" s="12" t="n"/>
      <c r="J120" s="12" t="n"/>
      <c r="K120" s="13">
        <f>IF(A120="","",IF(N(G120)&gt;0,I120/G120,IF(N(H120)&gt;0,J120/H120,"")))</f>
        <v/>
      </c>
      <c r="L120" s="12" t="n"/>
      <c r="M120" s="11" t="n"/>
      <c r="N120" s="12" t="n"/>
      <c r="O120" s="12" t="n"/>
      <c r="P120" s="11" t="n"/>
      <c r="Q120" s="12">
        <f>IF(A120="","",N(N120)-N(O120))</f>
        <v/>
      </c>
      <c r="R120">
        <f>IF(A120="","",IF(AND(N(N120)&gt;0,N(O120)&gt;=N(N120)),"Settled",IF(N(N120)&gt;0,"Claim pending",IF(AND(F120&lt;&gt;"",F120&lt;TODAY()),"Ended — file claim","Running"))))</f>
        <v/>
      </c>
    </row>
    <row r="121">
      <c r="E121" s="11" t="n"/>
      <c r="F121" s="11" t="n"/>
      <c r="H121" s="12" t="n"/>
      <c r="J121" s="12" t="n"/>
      <c r="K121" s="13">
        <f>IF(A121="","",IF(N(G121)&gt;0,I121/G121,IF(N(H121)&gt;0,J121/H121,"")))</f>
        <v/>
      </c>
      <c r="L121" s="12" t="n"/>
      <c r="M121" s="11" t="n"/>
      <c r="N121" s="12" t="n"/>
      <c r="O121" s="12" t="n"/>
      <c r="P121" s="11" t="n"/>
      <c r="Q121" s="12">
        <f>IF(A121="","",N(N121)-N(O121))</f>
        <v/>
      </c>
      <c r="R121">
        <f>IF(A121="","",IF(AND(N(N121)&gt;0,N(O121)&gt;=N(N121)),"Settled",IF(N(N121)&gt;0,"Claim pending",IF(AND(F121&lt;&gt;"",F121&lt;TODAY()),"Ended — file claim","Running"))))</f>
        <v/>
      </c>
    </row>
    <row r="122">
      <c r="E122" s="11" t="n"/>
      <c r="F122" s="11" t="n"/>
      <c r="H122" s="12" t="n"/>
      <c r="J122" s="12" t="n"/>
      <c r="K122" s="13">
        <f>IF(A122="","",IF(N(G122)&gt;0,I122/G122,IF(N(H122)&gt;0,J122/H122,"")))</f>
        <v/>
      </c>
      <c r="L122" s="12" t="n"/>
      <c r="M122" s="11" t="n"/>
      <c r="N122" s="12" t="n"/>
      <c r="O122" s="12" t="n"/>
      <c r="P122" s="11" t="n"/>
      <c r="Q122" s="12">
        <f>IF(A122="","",N(N122)-N(O122))</f>
        <v/>
      </c>
      <c r="R122">
        <f>IF(A122="","",IF(AND(N(N122)&gt;0,N(O122)&gt;=N(N122)),"Settled",IF(N(N122)&gt;0,"Claim pending",IF(AND(F122&lt;&gt;"",F122&lt;TODAY()),"Ended — file claim","Running"))))</f>
        <v/>
      </c>
    </row>
    <row r="123">
      <c r="E123" s="11" t="n"/>
      <c r="F123" s="11" t="n"/>
      <c r="H123" s="12" t="n"/>
      <c r="J123" s="12" t="n"/>
      <c r="K123" s="13">
        <f>IF(A123="","",IF(N(G123)&gt;0,I123/G123,IF(N(H123)&gt;0,J123/H123,"")))</f>
        <v/>
      </c>
      <c r="L123" s="12" t="n"/>
      <c r="M123" s="11" t="n"/>
      <c r="N123" s="12" t="n"/>
      <c r="O123" s="12" t="n"/>
      <c r="P123" s="11" t="n"/>
      <c r="Q123" s="12">
        <f>IF(A123="","",N(N123)-N(O123))</f>
        <v/>
      </c>
      <c r="R123">
        <f>IF(A123="","",IF(AND(N(N123)&gt;0,N(O123)&gt;=N(N123)),"Settled",IF(N(N123)&gt;0,"Claim pending",IF(AND(F123&lt;&gt;"",F123&lt;TODAY()),"Ended — file claim","Running"))))</f>
        <v/>
      </c>
    </row>
    <row r="124">
      <c r="E124" s="11" t="n"/>
      <c r="F124" s="11" t="n"/>
      <c r="H124" s="12" t="n"/>
      <c r="J124" s="12" t="n"/>
      <c r="K124" s="13">
        <f>IF(A124="","",IF(N(G124)&gt;0,I124/G124,IF(N(H124)&gt;0,J124/H124,"")))</f>
        <v/>
      </c>
      <c r="L124" s="12" t="n"/>
      <c r="M124" s="11" t="n"/>
      <c r="N124" s="12" t="n"/>
      <c r="O124" s="12" t="n"/>
      <c r="P124" s="11" t="n"/>
      <c r="Q124" s="12">
        <f>IF(A124="","",N(N124)-N(O124))</f>
        <v/>
      </c>
      <c r="R124">
        <f>IF(A124="","",IF(AND(N(N124)&gt;0,N(O124)&gt;=N(N124)),"Settled",IF(N(N124)&gt;0,"Claim pending",IF(AND(F124&lt;&gt;"",F124&lt;TODAY()),"Ended — file claim","Running"))))</f>
        <v/>
      </c>
    </row>
    <row r="125">
      <c r="E125" s="11" t="n"/>
      <c r="F125" s="11" t="n"/>
      <c r="H125" s="12" t="n"/>
      <c r="J125" s="12" t="n"/>
      <c r="K125" s="13">
        <f>IF(A125="","",IF(N(G125)&gt;0,I125/G125,IF(N(H125)&gt;0,J125/H125,"")))</f>
        <v/>
      </c>
      <c r="L125" s="12" t="n"/>
      <c r="M125" s="11" t="n"/>
      <c r="N125" s="12" t="n"/>
      <c r="O125" s="12" t="n"/>
      <c r="P125" s="11" t="n"/>
      <c r="Q125" s="12">
        <f>IF(A125="","",N(N125)-N(O125))</f>
        <v/>
      </c>
      <c r="R125">
        <f>IF(A125="","",IF(AND(N(N125)&gt;0,N(O125)&gt;=N(N125)),"Settled",IF(N(N125)&gt;0,"Claim pending",IF(AND(F125&lt;&gt;"",F125&lt;TODAY()),"Ended — file claim","Running"))))</f>
        <v/>
      </c>
    </row>
    <row r="126">
      <c r="E126" s="11" t="n"/>
      <c r="F126" s="11" t="n"/>
      <c r="H126" s="12" t="n"/>
      <c r="J126" s="12" t="n"/>
      <c r="K126" s="13">
        <f>IF(A126="","",IF(N(G126)&gt;0,I126/G126,IF(N(H126)&gt;0,J126/H126,"")))</f>
        <v/>
      </c>
      <c r="L126" s="12" t="n"/>
      <c r="M126" s="11" t="n"/>
      <c r="N126" s="12" t="n"/>
      <c r="O126" s="12" t="n"/>
      <c r="P126" s="11" t="n"/>
      <c r="Q126" s="12">
        <f>IF(A126="","",N(N126)-N(O126))</f>
        <v/>
      </c>
      <c r="R126">
        <f>IF(A126="","",IF(AND(N(N126)&gt;0,N(O126)&gt;=N(N126)),"Settled",IF(N(N126)&gt;0,"Claim pending",IF(AND(F126&lt;&gt;"",F126&lt;TODAY()),"Ended — file claim","Running"))))</f>
        <v/>
      </c>
    </row>
    <row r="127">
      <c r="E127" s="11" t="n"/>
      <c r="F127" s="11" t="n"/>
      <c r="H127" s="12" t="n"/>
      <c r="J127" s="12" t="n"/>
      <c r="K127" s="13">
        <f>IF(A127="","",IF(N(G127)&gt;0,I127/G127,IF(N(H127)&gt;0,J127/H127,"")))</f>
        <v/>
      </c>
      <c r="L127" s="12" t="n"/>
      <c r="M127" s="11" t="n"/>
      <c r="N127" s="12" t="n"/>
      <c r="O127" s="12" t="n"/>
      <c r="P127" s="11" t="n"/>
      <c r="Q127" s="12">
        <f>IF(A127="","",N(N127)-N(O127))</f>
        <v/>
      </c>
      <c r="R127">
        <f>IF(A127="","",IF(AND(N(N127)&gt;0,N(O127)&gt;=N(N127)),"Settled",IF(N(N127)&gt;0,"Claim pending",IF(AND(F127&lt;&gt;"",F127&lt;TODAY()),"Ended — file claim","Running"))))</f>
        <v/>
      </c>
    </row>
    <row r="128">
      <c r="E128" s="11" t="n"/>
      <c r="F128" s="11" t="n"/>
      <c r="H128" s="12" t="n"/>
      <c r="J128" s="12" t="n"/>
      <c r="K128" s="13">
        <f>IF(A128="","",IF(N(G128)&gt;0,I128/G128,IF(N(H128)&gt;0,J128/H128,"")))</f>
        <v/>
      </c>
      <c r="L128" s="12" t="n"/>
      <c r="M128" s="11" t="n"/>
      <c r="N128" s="12" t="n"/>
      <c r="O128" s="12" t="n"/>
      <c r="P128" s="11" t="n"/>
      <c r="Q128" s="12">
        <f>IF(A128="","",N(N128)-N(O128))</f>
        <v/>
      </c>
      <c r="R128">
        <f>IF(A128="","",IF(AND(N(N128)&gt;0,N(O128)&gt;=N(N128)),"Settled",IF(N(N128)&gt;0,"Claim pending",IF(AND(F128&lt;&gt;"",F128&lt;TODAY()),"Ended — file claim","Running"))))</f>
        <v/>
      </c>
    </row>
    <row r="129">
      <c r="E129" s="11" t="n"/>
      <c r="F129" s="11" t="n"/>
      <c r="H129" s="12" t="n"/>
      <c r="J129" s="12" t="n"/>
      <c r="K129" s="13">
        <f>IF(A129="","",IF(N(G129)&gt;0,I129/G129,IF(N(H129)&gt;0,J129/H129,"")))</f>
        <v/>
      </c>
      <c r="L129" s="12" t="n"/>
      <c r="M129" s="11" t="n"/>
      <c r="N129" s="12" t="n"/>
      <c r="O129" s="12" t="n"/>
      <c r="P129" s="11" t="n"/>
      <c r="Q129" s="12">
        <f>IF(A129="","",N(N129)-N(O129))</f>
        <v/>
      </c>
      <c r="R129">
        <f>IF(A129="","",IF(AND(N(N129)&gt;0,N(O129)&gt;=N(N129)),"Settled",IF(N(N129)&gt;0,"Claim pending",IF(AND(F129&lt;&gt;"",F129&lt;TODAY()),"Ended — file claim","Running"))))</f>
        <v/>
      </c>
    </row>
    <row r="130">
      <c r="E130" s="11" t="n"/>
      <c r="F130" s="11" t="n"/>
      <c r="H130" s="12" t="n"/>
      <c r="J130" s="12" t="n"/>
      <c r="K130" s="13">
        <f>IF(A130="","",IF(N(G130)&gt;0,I130/G130,IF(N(H130)&gt;0,J130/H130,"")))</f>
        <v/>
      </c>
      <c r="L130" s="12" t="n"/>
      <c r="M130" s="11" t="n"/>
      <c r="N130" s="12" t="n"/>
      <c r="O130" s="12" t="n"/>
      <c r="P130" s="11" t="n"/>
      <c r="Q130" s="12">
        <f>IF(A130="","",N(N130)-N(O130))</f>
        <v/>
      </c>
      <c r="R130">
        <f>IF(A130="","",IF(AND(N(N130)&gt;0,N(O130)&gt;=N(N130)),"Settled",IF(N(N130)&gt;0,"Claim pending",IF(AND(F130&lt;&gt;"",F130&lt;TODAY()),"Ended — file claim","Running"))))</f>
        <v/>
      </c>
    </row>
    <row r="131">
      <c r="E131" s="11" t="n"/>
      <c r="F131" s="11" t="n"/>
      <c r="H131" s="12" t="n"/>
      <c r="J131" s="12" t="n"/>
      <c r="K131" s="13">
        <f>IF(A131="","",IF(N(G131)&gt;0,I131/G131,IF(N(H131)&gt;0,J131/H131,"")))</f>
        <v/>
      </c>
      <c r="L131" s="12" t="n"/>
      <c r="M131" s="11" t="n"/>
      <c r="N131" s="12" t="n"/>
      <c r="O131" s="12" t="n"/>
      <c r="P131" s="11" t="n"/>
      <c r="Q131" s="12">
        <f>IF(A131="","",N(N131)-N(O131))</f>
        <v/>
      </c>
      <c r="R131">
        <f>IF(A131="","",IF(AND(N(N131)&gt;0,N(O131)&gt;=N(N131)),"Settled",IF(N(N131)&gt;0,"Claim pending",IF(AND(F131&lt;&gt;"",F131&lt;TODAY()),"Ended — file claim","Running"))))</f>
        <v/>
      </c>
    </row>
    <row r="132">
      <c r="E132" s="11" t="n"/>
      <c r="F132" s="11" t="n"/>
      <c r="H132" s="12" t="n"/>
      <c r="J132" s="12" t="n"/>
      <c r="K132" s="13">
        <f>IF(A132="","",IF(N(G132)&gt;0,I132/G132,IF(N(H132)&gt;0,J132/H132,"")))</f>
        <v/>
      </c>
      <c r="L132" s="12" t="n"/>
      <c r="M132" s="11" t="n"/>
      <c r="N132" s="12" t="n"/>
      <c r="O132" s="12" t="n"/>
      <c r="P132" s="11" t="n"/>
      <c r="Q132" s="12">
        <f>IF(A132="","",N(N132)-N(O132))</f>
        <v/>
      </c>
      <c r="R132">
        <f>IF(A132="","",IF(AND(N(N132)&gt;0,N(O132)&gt;=N(N132)),"Settled",IF(N(N132)&gt;0,"Claim pending",IF(AND(F132&lt;&gt;"",F132&lt;TODAY()),"Ended — file claim","Running"))))</f>
        <v/>
      </c>
    </row>
    <row r="133">
      <c r="E133" s="11" t="n"/>
      <c r="F133" s="11" t="n"/>
      <c r="H133" s="12" t="n"/>
      <c r="J133" s="12" t="n"/>
      <c r="K133" s="13">
        <f>IF(A133="","",IF(N(G133)&gt;0,I133/G133,IF(N(H133)&gt;0,J133/H133,"")))</f>
        <v/>
      </c>
      <c r="L133" s="12" t="n"/>
      <c r="M133" s="11" t="n"/>
      <c r="N133" s="12" t="n"/>
      <c r="O133" s="12" t="n"/>
      <c r="P133" s="11" t="n"/>
      <c r="Q133" s="12">
        <f>IF(A133="","",N(N133)-N(O133))</f>
        <v/>
      </c>
      <c r="R133">
        <f>IF(A133="","",IF(AND(N(N133)&gt;0,N(O133)&gt;=N(N133)),"Settled",IF(N(N133)&gt;0,"Claim pending",IF(AND(F133&lt;&gt;"",F133&lt;TODAY()),"Ended — file claim","Running"))))</f>
        <v/>
      </c>
    </row>
    <row r="134">
      <c r="E134" s="11" t="n"/>
      <c r="F134" s="11" t="n"/>
      <c r="H134" s="12" t="n"/>
      <c r="J134" s="12" t="n"/>
      <c r="K134" s="13">
        <f>IF(A134="","",IF(N(G134)&gt;0,I134/G134,IF(N(H134)&gt;0,J134/H134,"")))</f>
        <v/>
      </c>
      <c r="L134" s="12" t="n"/>
      <c r="M134" s="11" t="n"/>
      <c r="N134" s="12" t="n"/>
      <c r="O134" s="12" t="n"/>
      <c r="P134" s="11" t="n"/>
      <c r="Q134" s="12">
        <f>IF(A134="","",N(N134)-N(O134))</f>
        <v/>
      </c>
      <c r="R134">
        <f>IF(A134="","",IF(AND(N(N134)&gt;0,N(O134)&gt;=N(N134)),"Settled",IF(N(N134)&gt;0,"Claim pending",IF(AND(F134&lt;&gt;"",F134&lt;TODAY()),"Ended — file claim","Running"))))</f>
        <v/>
      </c>
    </row>
    <row r="135">
      <c r="E135" s="11" t="n"/>
      <c r="F135" s="11" t="n"/>
      <c r="H135" s="12" t="n"/>
      <c r="J135" s="12" t="n"/>
      <c r="K135" s="13">
        <f>IF(A135="","",IF(N(G135)&gt;0,I135/G135,IF(N(H135)&gt;0,J135/H135,"")))</f>
        <v/>
      </c>
      <c r="L135" s="12" t="n"/>
      <c r="M135" s="11" t="n"/>
      <c r="N135" s="12" t="n"/>
      <c r="O135" s="12" t="n"/>
      <c r="P135" s="11" t="n"/>
      <c r="Q135" s="12">
        <f>IF(A135="","",N(N135)-N(O135))</f>
        <v/>
      </c>
      <c r="R135">
        <f>IF(A135="","",IF(AND(N(N135)&gt;0,N(O135)&gt;=N(N135)),"Settled",IF(N(N135)&gt;0,"Claim pending",IF(AND(F135&lt;&gt;"",F135&lt;TODAY()),"Ended — file claim","Running"))))</f>
        <v/>
      </c>
    </row>
    <row r="136">
      <c r="E136" s="11" t="n"/>
      <c r="F136" s="11" t="n"/>
      <c r="H136" s="12" t="n"/>
      <c r="J136" s="12" t="n"/>
      <c r="K136" s="13">
        <f>IF(A136="","",IF(N(G136)&gt;0,I136/G136,IF(N(H136)&gt;0,J136/H136,"")))</f>
        <v/>
      </c>
      <c r="L136" s="12" t="n"/>
      <c r="M136" s="11" t="n"/>
      <c r="N136" s="12" t="n"/>
      <c r="O136" s="12" t="n"/>
      <c r="P136" s="11" t="n"/>
      <c r="Q136" s="12">
        <f>IF(A136="","",N(N136)-N(O136))</f>
        <v/>
      </c>
      <c r="R136">
        <f>IF(A136="","",IF(AND(N(N136)&gt;0,N(O136)&gt;=N(N136)),"Settled",IF(N(N136)&gt;0,"Claim pending",IF(AND(F136&lt;&gt;"",F136&lt;TODAY()),"Ended — file claim","Running"))))</f>
        <v/>
      </c>
    </row>
    <row r="137">
      <c r="E137" s="11" t="n"/>
      <c r="F137" s="11" t="n"/>
      <c r="H137" s="12" t="n"/>
      <c r="J137" s="12" t="n"/>
      <c r="K137" s="13">
        <f>IF(A137="","",IF(N(G137)&gt;0,I137/G137,IF(N(H137)&gt;0,J137/H137,"")))</f>
        <v/>
      </c>
      <c r="L137" s="12" t="n"/>
      <c r="M137" s="11" t="n"/>
      <c r="N137" s="12" t="n"/>
      <c r="O137" s="12" t="n"/>
      <c r="P137" s="11" t="n"/>
      <c r="Q137" s="12">
        <f>IF(A137="","",N(N137)-N(O137))</f>
        <v/>
      </c>
      <c r="R137">
        <f>IF(A137="","",IF(AND(N(N137)&gt;0,N(O137)&gt;=N(N137)),"Settled",IF(N(N137)&gt;0,"Claim pending",IF(AND(F137&lt;&gt;"",F137&lt;TODAY()),"Ended — file claim","Running"))))</f>
        <v/>
      </c>
    </row>
    <row r="138">
      <c r="E138" s="11" t="n"/>
      <c r="F138" s="11" t="n"/>
      <c r="H138" s="12" t="n"/>
      <c r="J138" s="12" t="n"/>
      <c r="K138" s="13">
        <f>IF(A138="","",IF(N(G138)&gt;0,I138/G138,IF(N(H138)&gt;0,J138/H138,"")))</f>
        <v/>
      </c>
      <c r="L138" s="12" t="n"/>
      <c r="M138" s="11" t="n"/>
      <c r="N138" s="12" t="n"/>
      <c r="O138" s="12" t="n"/>
      <c r="P138" s="11" t="n"/>
      <c r="Q138" s="12">
        <f>IF(A138="","",N(N138)-N(O138))</f>
        <v/>
      </c>
      <c r="R138">
        <f>IF(A138="","",IF(AND(N(N138)&gt;0,N(O138)&gt;=N(N138)),"Settled",IF(N(N138)&gt;0,"Claim pending",IF(AND(F138&lt;&gt;"",F138&lt;TODAY()),"Ended — file claim","Running"))))</f>
        <v/>
      </c>
    </row>
    <row r="139">
      <c r="E139" s="11" t="n"/>
      <c r="F139" s="11" t="n"/>
      <c r="H139" s="12" t="n"/>
      <c r="J139" s="12" t="n"/>
      <c r="K139" s="13">
        <f>IF(A139="","",IF(N(G139)&gt;0,I139/G139,IF(N(H139)&gt;0,J139/H139,"")))</f>
        <v/>
      </c>
      <c r="L139" s="12" t="n"/>
      <c r="M139" s="11" t="n"/>
      <c r="N139" s="12" t="n"/>
      <c r="O139" s="12" t="n"/>
      <c r="P139" s="11" t="n"/>
      <c r="Q139" s="12">
        <f>IF(A139="","",N(N139)-N(O139))</f>
        <v/>
      </c>
      <c r="R139">
        <f>IF(A139="","",IF(AND(N(N139)&gt;0,N(O139)&gt;=N(N139)),"Settled",IF(N(N139)&gt;0,"Claim pending",IF(AND(F139&lt;&gt;"",F139&lt;TODAY()),"Ended — file claim","Running"))))</f>
        <v/>
      </c>
    </row>
    <row r="140">
      <c r="E140" s="11" t="n"/>
      <c r="F140" s="11" t="n"/>
      <c r="H140" s="12" t="n"/>
      <c r="J140" s="12" t="n"/>
      <c r="K140" s="13">
        <f>IF(A140="","",IF(N(G140)&gt;0,I140/G140,IF(N(H140)&gt;0,J140/H140,"")))</f>
        <v/>
      </c>
      <c r="L140" s="12" t="n"/>
      <c r="M140" s="11" t="n"/>
      <c r="N140" s="12" t="n"/>
      <c r="O140" s="12" t="n"/>
      <c r="P140" s="11" t="n"/>
      <c r="Q140" s="12">
        <f>IF(A140="","",N(N140)-N(O140))</f>
        <v/>
      </c>
      <c r="R140">
        <f>IF(A140="","",IF(AND(N(N140)&gt;0,N(O140)&gt;=N(N140)),"Settled",IF(N(N140)&gt;0,"Claim pending",IF(AND(F140&lt;&gt;"",F140&lt;TODAY()),"Ended — file claim","Running"))))</f>
        <v/>
      </c>
    </row>
    <row r="141">
      <c r="E141" s="11" t="n"/>
      <c r="F141" s="11" t="n"/>
      <c r="H141" s="12" t="n"/>
      <c r="J141" s="12" t="n"/>
      <c r="K141" s="13">
        <f>IF(A141="","",IF(N(G141)&gt;0,I141/G141,IF(N(H141)&gt;0,J141/H141,"")))</f>
        <v/>
      </c>
      <c r="L141" s="12" t="n"/>
      <c r="M141" s="11" t="n"/>
      <c r="N141" s="12" t="n"/>
      <c r="O141" s="12" t="n"/>
      <c r="P141" s="11" t="n"/>
      <c r="Q141" s="12">
        <f>IF(A141="","",N(N141)-N(O141))</f>
        <v/>
      </c>
      <c r="R141">
        <f>IF(A141="","",IF(AND(N(N141)&gt;0,N(O141)&gt;=N(N141)),"Settled",IF(N(N141)&gt;0,"Claim pending",IF(AND(F141&lt;&gt;"",F141&lt;TODAY()),"Ended — file claim","Running"))))</f>
        <v/>
      </c>
    </row>
    <row r="142">
      <c r="E142" s="11" t="n"/>
      <c r="F142" s="11" t="n"/>
      <c r="H142" s="12" t="n"/>
      <c r="J142" s="12" t="n"/>
      <c r="K142" s="13">
        <f>IF(A142="","",IF(N(G142)&gt;0,I142/G142,IF(N(H142)&gt;0,J142/H142,"")))</f>
        <v/>
      </c>
      <c r="L142" s="12" t="n"/>
      <c r="M142" s="11" t="n"/>
      <c r="N142" s="12" t="n"/>
      <c r="O142" s="12" t="n"/>
      <c r="P142" s="11" t="n"/>
      <c r="Q142" s="12">
        <f>IF(A142="","",N(N142)-N(O142))</f>
        <v/>
      </c>
      <c r="R142">
        <f>IF(A142="","",IF(AND(N(N142)&gt;0,N(O142)&gt;=N(N142)),"Settled",IF(N(N142)&gt;0,"Claim pending",IF(AND(F142&lt;&gt;"",F142&lt;TODAY()),"Ended — file claim","Running"))))</f>
        <v/>
      </c>
    </row>
    <row r="143">
      <c r="E143" s="11" t="n"/>
      <c r="F143" s="11" t="n"/>
      <c r="H143" s="12" t="n"/>
      <c r="J143" s="12" t="n"/>
      <c r="K143" s="13">
        <f>IF(A143="","",IF(N(G143)&gt;0,I143/G143,IF(N(H143)&gt;0,J143/H143,"")))</f>
        <v/>
      </c>
      <c r="L143" s="12" t="n"/>
      <c r="M143" s="11" t="n"/>
      <c r="N143" s="12" t="n"/>
      <c r="O143" s="12" t="n"/>
      <c r="P143" s="11" t="n"/>
      <c r="Q143" s="12">
        <f>IF(A143="","",N(N143)-N(O143))</f>
        <v/>
      </c>
      <c r="R143">
        <f>IF(A143="","",IF(AND(N(N143)&gt;0,N(O143)&gt;=N(N143)),"Settled",IF(N(N143)&gt;0,"Claim pending",IF(AND(F143&lt;&gt;"",F143&lt;TODAY()),"Ended — file claim","Running"))))</f>
        <v/>
      </c>
    </row>
    <row r="144">
      <c r="E144" s="11" t="n"/>
      <c r="F144" s="11" t="n"/>
      <c r="H144" s="12" t="n"/>
      <c r="J144" s="12" t="n"/>
      <c r="K144" s="13">
        <f>IF(A144="","",IF(N(G144)&gt;0,I144/G144,IF(N(H144)&gt;0,J144/H144,"")))</f>
        <v/>
      </c>
      <c r="L144" s="12" t="n"/>
      <c r="M144" s="11" t="n"/>
      <c r="N144" s="12" t="n"/>
      <c r="O144" s="12" t="n"/>
      <c r="P144" s="11" t="n"/>
      <c r="Q144" s="12">
        <f>IF(A144="","",N(N144)-N(O144))</f>
        <v/>
      </c>
      <c r="R144">
        <f>IF(A144="","",IF(AND(N(N144)&gt;0,N(O144)&gt;=N(N144)),"Settled",IF(N(N144)&gt;0,"Claim pending",IF(AND(F144&lt;&gt;"",F144&lt;TODAY()),"Ended — file claim","Running"))))</f>
        <v/>
      </c>
    </row>
    <row r="145">
      <c r="E145" s="11" t="n"/>
      <c r="F145" s="11" t="n"/>
      <c r="H145" s="12" t="n"/>
      <c r="J145" s="12" t="n"/>
      <c r="K145" s="13">
        <f>IF(A145="","",IF(N(G145)&gt;0,I145/G145,IF(N(H145)&gt;0,J145/H145,"")))</f>
        <v/>
      </c>
      <c r="L145" s="12" t="n"/>
      <c r="M145" s="11" t="n"/>
      <c r="N145" s="12" t="n"/>
      <c r="O145" s="12" t="n"/>
      <c r="P145" s="11" t="n"/>
      <c r="Q145" s="12">
        <f>IF(A145="","",N(N145)-N(O145))</f>
        <v/>
      </c>
      <c r="R145">
        <f>IF(A145="","",IF(AND(N(N145)&gt;0,N(O145)&gt;=N(N145)),"Settled",IF(N(N145)&gt;0,"Claim pending",IF(AND(F145&lt;&gt;"",F145&lt;TODAY()),"Ended — file claim","Running"))))</f>
        <v/>
      </c>
    </row>
    <row r="146">
      <c r="E146" s="11" t="n"/>
      <c r="F146" s="11" t="n"/>
      <c r="H146" s="12" t="n"/>
      <c r="J146" s="12" t="n"/>
      <c r="K146" s="13">
        <f>IF(A146="","",IF(N(G146)&gt;0,I146/G146,IF(N(H146)&gt;0,J146/H146,"")))</f>
        <v/>
      </c>
      <c r="L146" s="12" t="n"/>
      <c r="M146" s="11" t="n"/>
      <c r="N146" s="12" t="n"/>
      <c r="O146" s="12" t="n"/>
      <c r="P146" s="11" t="n"/>
      <c r="Q146" s="12">
        <f>IF(A146="","",N(N146)-N(O146))</f>
        <v/>
      </c>
      <c r="R146">
        <f>IF(A146="","",IF(AND(N(N146)&gt;0,N(O146)&gt;=N(N146)),"Settled",IF(N(N146)&gt;0,"Claim pending",IF(AND(F146&lt;&gt;"",F146&lt;TODAY()),"Ended — file claim","Running"))))</f>
        <v/>
      </c>
    </row>
    <row r="147">
      <c r="E147" s="11" t="n"/>
      <c r="F147" s="11" t="n"/>
      <c r="H147" s="12" t="n"/>
      <c r="J147" s="12" t="n"/>
      <c r="K147" s="13">
        <f>IF(A147="","",IF(N(G147)&gt;0,I147/G147,IF(N(H147)&gt;0,J147/H147,"")))</f>
        <v/>
      </c>
      <c r="L147" s="12" t="n"/>
      <c r="M147" s="11" t="n"/>
      <c r="N147" s="12" t="n"/>
      <c r="O147" s="12" t="n"/>
      <c r="P147" s="11" t="n"/>
      <c r="Q147" s="12">
        <f>IF(A147="","",N(N147)-N(O147))</f>
        <v/>
      </c>
      <c r="R147">
        <f>IF(A147="","",IF(AND(N(N147)&gt;0,N(O147)&gt;=N(N147)),"Settled",IF(N(N147)&gt;0,"Claim pending",IF(AND(F147&lt;&gt;"",F147&lt;TODAY()),"Ended — file claim","Running"))))</f>
        <v/>
      </c>
    </row>
    <row r="148">
      <c r="E148" s="11" t="n"/>
      <c r="F148" s="11" t="n"/>
      <c r="H148" s="12" t="n"/>
      <c r="J148" s="12" t="n"/>
      <c r="K148" s="13">
        <f>IF(A148="","",IF(N(G148)&gt;0,I148/G148,IF(N(H148)&gt;0,J148/H148,"")))</f>
        <v/>
      </c>
      <c r="L148" s="12" t="n"/>
      <c r="M148" s="11" t="n"/>
      <c r="N148" s="12" t="n"/>
      <c r="O148" s="12" t="n"/>
      <c r="P148" s="11" t="n"/>
      <c r="Q148" s="12">
        <f>IF(A148="","",N(N148)-N(O148))</f>
        <v/>
      </c>
      <c r="R148">
        <f>IF(A148="","",IF(AND(N(N148)&gt;0,N(O148)&gt;=N(N148)),"Settled",IF(N(N148)&gt;0,"Claim pending",IF(AND(F148&lt;&gt;"",F148&lt;TODAY()),"Ended — file claim","Running"))))</f>
        <v/>
      </c>
    </row>
    <row r="149">
      <c r="E149" s="11" t="n"/>
      <c r="F149" s="11" t="n"/>
      <c r="H149" s="12" t="n"/>
      <c r="J149" s="12" t="n"/>
      <c r="K149" s="13">
        <f>IF(A149="","",IF(N(G149)&gt;0,I149/G149,IF(N(H149)&gt;0,J149/H149,"")))</f>
        <v/>
      </c>
      <c r="L149" s="12" t="n"/>
      <c r="M149" s="11" t="n"/>
      <c r="N149" s="12" t="n"/>
      <c r="O149" s="12" t="n"/>
      <c r="P149" s="11" t="n"/>
      <c r="Q149" s="12">
        <f>IF(A149="","",N(N149)-N(O149))</f>
        <v/>
      </c>
      <c r="R149">
        <f>IF(A149="","",IF(AND(N(N149)&gt;0,N(O149)&gt;=N(N149)),"Settled",IF(N(N149)&gt;0,"Claim pending",IF(AND(F149&lt;&gt;"",F149&lt;TODAY()),"Ended — file claim","Running"))))</f>
        <v/>
      </c>
    </row>
    <row r="150">
      <c r="E150" s="11" t="n"/>
      <c r="F150" s="11" t="n"/>
      <c r="H150" s="12" t="n"/>
      <c r="J150" s="12" t="n"/>
      <c r="K150" s="13">
        <f>IF(A150="","",IF(N(G150)&gt;0,I150/G150,IF(N(H150)&gt;0,J150/H150,"")))</f>
        <v/>
      </c>
      <c r="L150" s="12" t="n"/>
      <c r="M150" s="11" t="n"/>
      <c r="N150" s="12" t="n"/>
      <c r="O150" s="12" t="n"/>
      <c r="P150" s="11" t="n"/>
      <c r="Q150" s="12">
        <f>IF(A150="","",N(N150)-N(O150))</f>
        <v/>
      </c>
      <c r="R150">
        <f>IF(A150="","",IF(AND(N(N150)&gt;0,N(O150)&gt;=N(N150)),"Settled",IF(N(N150)&gt;0,"Claim pending",IF(AND(F150&lt;&gt;"",F150&lt;TODAY()),"Ended — file claim","Running"))))</f>
        <v/>
      </c>
    </row>
    <row r="151">
      <c r="E151" s="11" t="n"/>
      <c r="F151" s="11" t="n"/>
      <c r="H151" s="12" t="n"/>
      <c r="J151" s="12" t="n"/>
      <c r="K151" s="13">
        <f>IF(A151="","",IF(N(G151)&gt;0,I151/G151,IF(N(H151)&gt;0,J151/H151,"")))</f>
        <v/>
      </c>
      <c r="L151" s="12" t="n"/>
      <c r="M151" s="11" t="n"/>
      <c r="N151" s="12" t="n"/>
      <c r="O151" s="12" t="n"/>
      <c r="P151" s="11" t="n"/>
      <c r="Q151" s="12">
        <f>IF(A151="","",N(N151)-N(O151))</f>
        <v/>
      </c>
      <c r="R151">
        <f>IF(A151="","",IF(AND(N(N151)&gt;0,N(O151)&gt;=N(N151)),"Settled",IF(N(N151)&gt;0,"Claim pending",IF(AND(F151&lt;&gt;"",F151&lt;TODAY()),"Ended — file claim","Running"))))</f>
        <v/>
      </c>
    </row>
    <row r="152">
      <c r="E152" s="11" t="n"/>
      <c r="F152" s="11" t="n"/>
      <c r="H152" s="12" t="n"/>
      <c r="J152" s="12" t="n"/>
      <c r="K152" s="13">
        <f>IF(A152="","",IF(N(G152)&gt;0,I152/G152,IF(N(H152)&gt;0,J152/H152,"")))</f>
        <v/>
      </c>
      <c r="L152" s="12" t="n"/>
      <c r="M152" s="11" t="n"/>
      <c r="N152" s="12" t="n"/>
      <c r="O152" s="12" t="n"/>
      <c r="P152" s="11" t="n"/>
      <c r="Q152" s="12">
        <f>IF(A152="","",N(N152)-N(O152))</f>
        <v/>
      </c>
      <c r="R152">
        <f>IF(A152="","",IF(AND(N(N152)&gt;0,N(O152)&gt;=N(N152)),"Settled",IF(N(N152)&gt;0,"Claim pending",IF(AND(F152&lt;&gt;"",F152&lt;TODAY()),"Ended — file claim","Running"))))</f>
        <v/>
      </c>
    </row>
    <row r="153">
      <c r="E153" s="11" t="n"/>
      <c r="F153" s="11" t="n"/>
      <c r="H153" s="12" t="n"/>
      <c r="J153" s="12" t="n"/>
      <c r="K153" s="13">
        <f>IF(A153="","",IF(N(G153)&gt;0,I153/G153,IF(N(H153)&gt;0,J153/H153,"")))</f>
        <v/>
      </c>
      <c r="L153" s="12" t="n"/>
      <c r="M153" s="11" t="n"/>
      <c r="N153" s="12" t="n"/>
      <c r="O153" s="12" t="n"/>
      <c r="P153" s="11" t="n"/>
      <c r="Q153" s="12">
        <f>IF(A153="","",N(N153)-N(O153))</f>
        <v/>
      </c>
      <c r="R153">
        <f>IF(A153="","",IF(AND(N(N153)&gt;0,N(O153)&gt;=N(N153)),"Settled",IF(N(N153)&gt;0,"Claim pending",IF(AND(F153&lt;&gt;"",F153&lt;TODAY()),"Ended — file claim","Running"))))</f>
        <v/>
      </c>
    </row>
    <row r="154">
      <c r="E154" s="11" t="n"/>
      <c r="F154" s="11" t="n"/>
      <c r="H154" s="12" t="n"/>
      <c r="J154" s="12" t="n"/>
      <c r="K154" s="13">
        <f>IF(A154="","",IF(N(G154)&gt;0,I154/G154,IF(N(H154)&gt;0,J154/H154,"")))</f>
        <v/>
      </c>
      <c r="L154" s="12" t="n"/>
      <c r="M154" s="11" t="n"/>
      <c r="N154" s="12" t="n"/>
      <c r="O154" s="12" t="n"/>
      <c r="P154" s="11" t="n"/>
      <c r="Q154" s="12">
        <f>IF(A154="","",N(N154)-N(O154))</f>
        <v/>
      </c>
      <c r="R154">
        <f>IF(A154="","",IF(AND(N(N154)&gt;0,N(O154)&gt;=N(N154)),"Settled",IF(N(N154)&gt;0,"Claim pending",IF(AND(F154&lt;&gt;"",F154&lt;TODAY()),"Ended — file claim","Running"))))</f>
        <v/>
      </c>
    </row>
    <row r="155">
      <c r="E155" s="11" t="n"/>
      <c r="F155" s="11" t="n"/>
      <c r="H155" s="12" t="n"/>
      <c r="J155" s="12" t="n"/>
      <c r="K155" s="13">
        <f>IF(A155="","",IF(N(G155)&gt;0,I155/G155,IF(N(H155)&gt;0,J155/H155,"")))</f>
        <v/>
      </c>
      <c r="L155" s="12" t="n"/>
      <c r="M155" s="11" t="n"/>
      <c r="N155" s="12" t="n"/>
      <c r="O155" s="12" t="n"/>
      <c r="P155" s="11" t="n"/>
      <c r="Q155" s="12">
        <f>IF(A155="","",N(N155)-N(O155))</f>
        <v/>
      </c>
      <c r="R155">
        <f>IF(A155="","",IF(AND(N(N155)&gt;0,N(O155)&gt;=N(N155)),"Settled",IF(N(N155)&gt;0,"Claim pending",IF(AND(F155&lt;&gt;"",F155&lt;TODAY()),"Ended — file claim","Running"))))</f>
        <v/>
      </c>
    </row>
    <row r="156">
      <c r="E156" s="11" t="n"/>
      <c r="F156" s="11" t="n"/>
      <c r="H156" s="12" t="n"/>
      <c r="J156" s="12" t="n"/>
      <c r="K156" s="13">
        <f>IF(A156="","",IF(N(G156)&gt;0,I156/G156,IF(N(H156)&gt;0,J156/H156,"")))</f>
        <v/>
      </c>
      <c r="L156" s="12" t="n"/>
      <c r="M156" s="11" t="n"/>
      <c r="N156" s="12" t="n"/>
      <c r="O156" s="12" t="n"/>
      <c r="P156" s="11" t="n"/>
      <c r="Q156" s="12">
        <f>IF(A156="","",N(N156)-N(O156))</f>
        <v/>
      </c>
      <c r="R156">
        <f>IF(A156="","",IF(AND(N(N156)&gt;0,N(O156)&gt;=N(N156)),"Settled",IF(N(N156)&gt;0,"Claim pending",IF(AND(F156&lt;&gt;"",F156&lt;TODAY()),"Ended — file claim","Running"))))</f>
        <v/>
      </c>
    </row>
    <row r="157">
      <c r="E157" s="11" t="n"/>
      <c r="F157" s="11" t="n"/>
      <c r="H157" s="12" t="n"/>
      <c r="J157" s="12" t="n"/>
      <c r="K157" s="13">
        <f>IF(A157="","",IF(N(G157)&gt;0,I157/G157,IF(N(H157)&gt;0,J157/H157,"")))</f>
        <v/>
      </c>
      <c r="L157" s="12" t="n"/>
      <c r="M157" s="11" t="n"/>
      <c r="N157" s="12" t="n"/>
      <c r="O157" s="12" t="n"/>
      <c r="P157" s="11" t="n"/>
      <c r="Q157" s="12">
        <f>IF(A157="","",N(N157)-N(O157))</f>
        <v/>
      </c>
      <c r="R157">
        <f>IF(A157="","",IF(AND(N(N157)&gt;0,N(O157)&gt;=N(N157)),"Settled",IF(N(N157)&gt;0,"Claim pending",IF(AND(F157&lt;&gt;"",F157&lt;TODAY()),"Ended — file claim","Running"))))</f>
        <v/>
      </c>
    </row>
    <row r="158">
      <c r="E158" s="11" t="n"/>
      <c r="F158" s="11" t="n"/>
      <c r="H158" s="12" t="n"/>
      <c r="J158" s="12" t="n"/>
      <c r="K158" s="13">
        <f>IF(A158="","",IF(N(G158)&gt;0,I158/G158,IF(N(H158)&gt;0,J158/H158,"")))</f>
        <v/>
      </c>
      <c r="L158" s="12" t="n"/>
      <c r="M158" s="11" t="n"/>
      <c r="N158" s="12" t="n"/>
      <c r="O158" s="12" t="n"/>
      <c r="P158" s="11" t="n"/>
      <c r="Q158" s="12">
        <f>IF(A158="","",N(N158)-N(O158))</f>
        <v/>
      </c>
      <c r="R158">
        <f>IF(A158="","",IF(AND(N(N158)&gt;0,N(O158)&gt;=N(N158)),"Settled",IF(N(N158)&gt;0,"Claim pending",IF(AND(F158&lt;&gt;"",F158&lt;TODAY()),"Ended — file claim","Running"))))</f>
        <v/>
      </c>
    </row>
    <row r="159">
      <c r="E159" s="11" t="n"/>
      <c r="F159" s="11" t="n"/>
      <c r="H159" s="12" t="n"/>
      <c r="J159" s="12" t="n"/>
      <c r="K159" s="13">
        <f>IF(A159="","",IF(N(G159)&gt;0,I159/G159,IF(N(H159)&gt;0,J159/H159,"")))</f>
        <v/>
      </c>
      <c r="L159" s="12" t="n"/>
      <c r="M159" s="11" t="n"/>
      <c r="N159" s="12" t="n"/>
      <c r="O159" s="12" t="n"/>
      <c r="P159" s="11" t="n"/>
      <c r="Q159" s="12">
        <f>IF(A159="","",N(N159)-N(O159))</f>
        <v/>
      </c>
      <c r="R159">
        <f>IF(A159="","",IF(AND(N(N159)&gt;0,N(O159)&gt;=N(N159)),"Settled",IF(N(N159)&gt;0,"Claim pending",IF(AND(F159&lt;&gt;"",F159&lt;TODAY()),"Ended — file claim","Running"))))</f>
        <v/>
      </c>
    </row>
    <row r="160">
      <c r="E160" s="11" t="n"/>
      <c r="F160" s="11" t="n"/>
      <c r="H160" s="12" t="n"/>
      <c r="J160" s="12" t="n"/>
      <c r="K160" s="13">
        <f>IF(A160="","",IF(N(G160)&gt;0,I160/G160,IF(N(H160)&gt;0,J160/H160,"")))</f>
        <v/>
      </c>
      <c r="L160" s="12" t="n"/>
      <c r="M160" s="11" t="n"/>
      <c r="N160" s="12" t="n"/>
      <c r="O160" s="12" t="n"/>
      <c r="P160" s="11" t="n"/>
      <c r="Q160" s="12">
        <f>IF(A160="","",N(N160)-N(O160))</f>
        <v/>
      </c>
      <c r="R160">
        <f>IF(A160="","",IF(AND(N(N160)&gt;0,N(O160)&gt;=N(N160)),"Settled",IF(N(N160)&gt;0,"Claim pending",IF(AND(F160&lt;&gt;"",F160&lt;TODAY()),"Ended — file claim","Running"))))</f>
        <v/>
      </c>
    </row>
    <row r="161">
      <c r="E161" s="11" t="n"/>
      <c r="F161" s="11" t="n"/>
      <c r="H161" s="12" t="n"/>
      <c r="J161" s="12" t="n"/>
      <c r="K161" s="13">
        <f>IF(A161="","",IF(N(G161)&gt;0,I161/G161,IF(N(H161)&gt;0,J161/H161,"")))</f>
        <v/>
      </c>
      <c r="L161" s="12" t="n"/>
      <c r="M161" s="11" t="n"/>
      <c r="N161" s="12" t="n"/>
      <c r="O161" s="12" t="n"/>
      <c r="P161" s="11" t="n"/>
      <c r="Q161" s="12">
        <f>IF(A161="","",N(N161)-N(O161))</f>
        <v/>
      </c>
      <c r="R161">
        <f>IF(A161="","",IF(AND(N(N161)&gt;0,N(O161)&gt;=N(N161)),"Settled",IF(N(N161)&gt;0,"Claim pending",IF(AND(F161&lt;&gt;"",F161&lt;TODAY()),"Ended — file claim","Running"))))</f>
        <v/>
      </c>
    </row>
    <row r="162">
      <c r="E162" s="11" t="n"/>
      <c r="F162" s="11" t="n"/>
      <c r="H162" s="12" t="n"/>
      <c r="J162" s="12" t="n"/>
      <c r="K162" s="13">
        <f>IF(A162="","",IF(N(G162)&gt;0,I162/G162,IF(N(H162)&gt;0,J162/H162,"")))</f>
        <v/>
      </c>
      <c r="L162" s="12" t="n"/>
      <c r="M162" s="11" t="n"/>
      <c r="N162" s="12" t="n"/>
      <c r="O162" s="12" t="n"/>
      <c r="P162" s="11" t="n"/>
      <c r="Q162" s="12">
        <f>IF(A162="","",N(N162)-N(O162))</f>
        <v/>
      </c>
      <c r="R162">
        <f>IF(A162="","",IF(AND(N(N162)&gt;0,N(O162)&gt;=N(N162)),"Settled",IF(N(N162)&gt;0,"Claim pending",IF(AND(F162&lt;&gt;"",F162&lt;TODAY()),"Ended — file claim","Running"))))</f>
        <v/>
      </c>
    </row>
    <row r="163">
      <c r="E163" s="11" t="n"/>
      <c r="F163" s="11" t="n"/>
      <c r="H163" s="12" t="n"/>
      <c r="J163" s="12" t="n"/>
      <c r="K163" s="13">
        <f>IF(A163="","",IF(N(G163)&gt;0,I163/G163,IF(N(H163)&gt;0,J163/H163,"")))</f>
        <v/>
      </c>
      <c r="L163" s="12" t="n"/>
      <c r="M163" s="11" t="n"/>
      <c r="N163" s="12" t="n"/>
      <c r="O163" s="12" t="n"/>
      <c r="P163" s="11" t="n"/>
      <c r="Q163" s="12">
        <f>IF(A163="","",N(N163)-N(O163))</f>
        <v/>
      </c>
      <c r="R163">
        <f>IF(A163="","",IF(AND(N(N163)&gt;0,N(O163)&gt;=N(N163)),"Settled",IF(N(N163)&gt;0,"Claim pending",IF(AND(F163&lt;&gt;"",F163&lt;TODAY()),"Ended — file claim","Running"))))</f>
        <v/>
      </c>
    </row>
    <row r="164">
      <c r="E164" s="11" t="n"/>
      <c r="F164" s="11" t="n"/>
      <c r="H164" s="12" t="n"/>
      <c r="J164" s="12" t="n"/>
      <c r="K164" s="13">
        <f>IF(A164="","",IF(N(G164)&gt;0,I164/G164,IF(N(H164)&gt;0,J164/H164,"")))</f>
        <v/>
      </c>
      <c r="L164" s="12" t="n"/>
      <c r="M164" s="11" t="n"/>
      <c r="N164" s="12" t="n"/>
      <c r="O164" s="12" t="n"/>
      <c r="P164" s="11" t="n"/>
      <c r="Q164" s="12">
        <f>IF(A164="","",N(N164)-N(O164))</f>
        <v/>
      </c>
      <c r="R164">
        <f>IF(A164="","",IF(AND(N(N164)&gt;0,N(O164)&gt;=N(N164)),"Settled",IF(N(N164)&gt;0,"Claim pending",IF(AND(F164&lt;&gt;"",F164&lt;TODAY()),"Ended — file claim","Running"))))</f>
        <v/>
      </c>
    </row>
    <row r="165">
      <c r="E165" s="11" t="n"/>
      <c r="F165" s="11" t="n"/>
      <c r="H165" s="12" t="n"/>
      <c r="J165" s="12" t="n"/>
      <c r="K165" s="13">
        <f>IF(A165="","",IF(N(G165)&gt;0,I165/G165,IF(N(H165)&gt;0,J165/H165,"")))</f>
        <v/>
      </c>
      <c r="L165" s="12" t="n"/>
      <c r="M165" s="11" t="n"/>
      <c r="N165" s="12" t="n"/>
      <c r="O165" s="12" t="n"/>
      <c r="P165" s="11" t="n"/>
      <c r="Q165" s="12">
        <f>IF(A165="","",N(N165)-N(O165))</f>
        <v/>
      </c>
      <c r="R165">
        <f>IF(A165="","",IF(AND(N(N165)&gt;0,N(O165)&gt;=N(N165)),"Settled",IF(N(N165)&gt;0,"Claim pending",IF(AND(F165&lt;&gt;"",F165&lt;TODAY()),"Ended — file claim","Running"))))</f>
        <v/>
      </c>
    </row>
    <row r="166">
      <c r="E166" s="11" t="n"/>
      <c r="F166" s="11" t="n"/>
      <c r="H166" s="12" t="n"/>
      <c r="J166" s="12" t="n"/>
      <c r="K166" s="13">
        <f>IF(A166="","",IF(N(G166)&gt;0,I166/G166,IF(N(H166)&gt;0,J166/H166,"")))</f>
        <v/>
      </c>
      <c r="L166" s="12" t="n"/>
      <c r="M166" s="11" t="n"/>
      <c r="N166" s="12" t="n"/>
      <c r="O166" s="12" t="n"/>
      <c r="P166" s="11" t="n"/>
      <c r="Q166" s="12">
        <f>IF(A166="","",N(N166)-N(O166))</f>
        <v/>
      </c>
      <c r="R166">
        <f>IF(A166="","",IF(AND(N(N166)&gt;0,N(O166)&gt;=N(N166)),"Settled",IF(N(N166)&gt;0,"Claim pending",IF(AND(F166&lt;&gt;"",F166&lt;TODAY()),"Ended — file claim","Running"))))</f>
        <v/>
      </c>
    </row>
    <row r="167">
      <c r="E167" s="11" t="n"/>
      <c r="F167" s="11" t="n"/>
      <c r="H167" s="12" t="n"/>
      <c r="J167" s="12" t="n"/>
      <c r="K167" s="13">
        <f>IF(A167="","",IF(N(G167)&gt;0,I167/G167,IF(N(H167)&gt;0,J167/H167,"")))</f>
        <v/>
      </c>
      <c r="L167" s="12" t="n"/>
      <c r="M167" s="11" t="n"/>
      <c r="N167" s="12" t="n"/>
      <c r="O167" s="12" t="n"/>
      <c r="P167" s="11" t="n"/>
      <c r="Q167" s="12">
        <f>IF(A167="","",N(N167)-N(O167))</f>
        <v/>
      </c>
      <c r="R167">
        <f>IF(A167="","",IF(AND(N(N167)&gt;0,N(O167)&gt;=N(N167)),"Settled",IF(N(N167)&gt;0,"Claim pending",IF(AND(F167&lt;&gt;"",F167&lt;TODAY()),"Ended — file claim","Running"))))</f>
        <v/>
      </c>
    </row>
    <row r="168">
      <c r="E168" s="11" t="n"/>
      <c r="F168" s="11" t="n"/>
      <c r="H168" s="12" t="n"/>
      <c r="J168" s="12" t="n"/>
      <c r="K168" s="13">
        <f>IF(A168="","",IF(N(G168)&gt;0,I168/G168,IF(N(H168)&gt;0,J168/H168,"")))</f>
        <v/>
      </c>
      <c r="L168" s="12" t="n"/>
      <c r="M168" s="11" t="n"/>
      <c r="N168" s="12" t="n"/>
      <c r="O168" s="12" t="n"/>
      <c r="P168" s="11" t="n"/>
      <c r="Q168" s="12">
        <f>IF(A168="","",N(N168)-N(O168))</f>
        <v/>
      </c>
      <c r="R168">
        <f>IF(A168="","",IF(AND(N(N168)&gt;0,N(O168)&gt;=N(N168)),"Settled",IF(N(N168)&gt;0,"Claim pending",IF(AND(F168&lt;&gt;"",F168&lt;TODAY()),"Ended — file claim","Running"))))</f>
        <v/>
      </c>
    </row>
    <row r="169">
      <c r="E169" s="11" t="n"/>
      <c r="F169" s="11" t="n"/>
      <c r="H169" s="12" t="n"/>
      <c r="J169" s="12" t="n"/>
      <c r="K169" s="13">
        <f>IF(A169="","",IF(N(G169)&gt;0,I169/G169,IF(N(H169)&gt;0,J169/H169,"")))</f>
        <v/>
      </c>
      <c r="L169" s="12" t="n"/>
      <c r="M169" s="11" t="n"/>
      <c r="N169" s="12" t="n"/>
      <c r="O169" s="12" t="n"/>
      <c r="P169" s="11" t="n"/>
      <c r="Q169" s="12">
        <f>IF(A169="","",N(N169)-N(O169))</f>
        <v/>
      </c>
      <c r="R169">
        <f>IF(A169="","",IF(AND(N(N169)&gt;0,N(O169)&gt;=N(N169)),"Settled",IF(N(N169)&gt;0,"Claim pending",IF(AND(F169&lt;&gt;"",F169&lt;TODAY()),"Ended — file claim","Running"))))</f>
        <v/>
      </c>
    </row>
    <row r="170">
      <c r="E170" s="11" t="n"/>
      <c r="F170" s="11" t="n"/>
      <c r="H170" s="12" t="n"/>
      <c r="J170" s="12" t="n"/>
      <c r="K170" s="13">
        <f>IF(A170="","",IF(N(G170)&gt;0,I170/G170,IF(N(H170)&gt;0,J170/H170,"")))</f>
        <v/>
      </c>
      <c r="L170" s="12" t="n"/>
      <c r="M170" s="11" t="n"/>
      <c r="N170" s="12" t="n"/>
      <c r="O170" s="12" t="n"/>
      <c r="P170" s="11" t="n"/>
      <c r="Q170" s="12">
        <f>IF(A170="","",N(N170)-N(O170))</f>
        <v/>
      </c>
      <c r="R170">
        <f>IF(A170="","",IF(AND(N(N170)&gt;0,N(O170)&gt;=N(N170)),"Settled",IF(N(N170)&gt;0,"Claim pending",IF(AND(F170&lt;&gt;"",F170&lt;TODAY()),"Ended — file claim","Running"))))</f>
        <v/>
      </c>
    </row>
    <row r="171">
      <c r="E171" s="11" t="n"/>
      <c r="F171" s="11" t="n"/>
      <c r="H171" s="12" t="n"/>
      <c r="J171" s="12" t="n"/>
      <c r="K171" s="13">
        <f>IF(A171="","",IF(N(G171)&gt;0,I171/G171,IF(N(H171)&gt;0,J171/H171,"")))</f>
        <v/>
      </c>
      <c r="L171" s="12" t="n"/>
      <c r="M171" s="11" t="n"/>
      <c r="N171" s="12" t="n"/>
      <c r="O171" s="12" t="n"/>
      <c r="P171" s="11" t="n"/>
      <c r="Q171" s="12">
        <f>IF(A171="","",N(N171)-N(O171))</f>
        <v/>
      </c>
      <c r="R171">
        <f>IF(A171="","",IF(AND(N(N171)&gt;0,N(O171)&gt;=N(N171)),"Settled",IF(N(N171)&gt;0,"Claim pending",IF(AND(F171&lt;&gt;"",F171&lt;TODAY()),"Ended — file claim","Running"))))</f>
        <v/>
      </c>
    </row>
    <row r="172">
      <c r="E172" s="11" t="n"/>
      <c r="F172" s="11" t="n"/>
      <c r="H172" s="12" t="n"/>
      <c r="J172" s="12" t="n"/>
      <c r="K172" s="13">
        <f>IF(A172="","",IF(N(G172)&gt;0,I172/G172,IF(N(H172)&gt;0,J172/H172,"")))</f>
        <v/>
      </c>
      <c r="L172" s="12" t="n"/>
      <c r="M172" s="11" t="n"/>
      <c r="N172" s="12" t="n"/>
      <c r="O172" s="12" t="n"/>
      <c r="P172" s="11" t="n"/>
      <c r="Q172" s="12">
        <f>IF(A172="","",N(N172)-N(O172))</f>
        <v/>
      </c>
      <c r="R172">
        <f>IF(A172="","",IF(AND(N(N172)&gt;0,N(O172)&gt;=N(N172)),"Settled",IF(N(N172)&gt;0,"Claim pending",IF(AND(F172&lt;&gt;"",F172&lt;TODAY()),"Ended — file claim","Running"))))</f>
        <v/>
      </c>
    </row>
    <row r="173">
      <c r="E173" s="11" t="n"/>
      <c r="F173" s="11" t="n"/>
      <c r="H173" s="12" t="n"/>
      <c r="J173" s="12" t="n"/>
      <c r="K173" s="13">
        <f>IF(A173="","",IF(N(G173)&gt;0,I173/G173,IF(N(H173)&gt;0,J173/H173,"")))</f>
        <v/>
      </c>
      <c r="L173" s="12" t="n"/>
      <c r="M173" s="11" t="n"/>
      <c r="N173" s="12" t="n"/>
      <c r="O173" s="12" t="n"/>
      <c r="P173" s="11" t="n"/>
      <c r="Q173" s="12">
        <f>IF(A173="","",N(N173)-N(O173))</f>
        <v/>
      </c>
      <c r="R173">
        <f>IF(A173="","",IF(AND(N(N173)&gt;0,N(O173)&gt;=N(N173)),"Settled",IF(N(N173)&gt;0,"Claim pending",IF(AND(F173&lt;&gt;"",F173&lt;TODAY()),"Ended — file claim","Running"))))</f>
        <v/>
      </c>
    </row>
    <row r="174">
      <c r="E174" s="11" t="n"/>
      <c r="F174" s="11" t="n"/>
      <c r="H174" s="12" t="n"/>
      <c r="J174" s="12" t="n"/>
      <c r="K174" s="13">
        <f>IF(A174="","",IF(N(G174)&gt;0,I174/G174,IF(N(H174)&gt;0,J174/H174,"")))</f>
        <v/>
      </c>
      <c r="L174" s="12" t="n"/>
      <c r="M174" s="11" t="n"/>
      <c r="N174" s="12" t="n"/>
      <c r="O174" s="12" t="n"/>
      <c r="P174" s="11" t="n"/>
      <c r="Q174" s="12">
        <f>IF(A174="","",N(N174)-N(O174))</f>
        <v/>
      </c>
      <c r="R174">
        <f>IF(A174="","",IF(AND(N(N174)&gt;0,N(O174)&gt;=N(N174)),"Settled",IF(N(N174)&gt;0,"Claim pending",IF(AND(F174&lt;&gt;"",F174&lt;TODAY()),"Ended — file claim","Running"))))</f>
        <v/>
      </c>
    </row>
    <row r="175">
      <c r="E175" s="11" t="n"/>
      <c r="F175" s="11" t="n"/>
      <c r="H175" s="12" t="n"/>
      <c r="J175" s="12" t="n"/>
      <c r="K175" s="13">
        <f>IF(A175="","",IF(N(G175)&gt;0,I175/G175,IF(N(H175)&gt;0,J175/H175,"")))</f>
        <v/>
      </c>
      <c r="L175" s="12" t="n"/>
      <c r="M175" s="11" t="n"/>
      <c r="N175" s="12" t="n"/>
      <c r="O175" s="12" t="n"/>
      <c r="P175" s="11" t="n"/>
      <c r="Q175" s="12">
        <f>IF(A175="","",N(N175)-N(O175))</f>
        <v/>
      </c>
      <c r="R175">
        <f>IF(A175="","",IF(AND(N(N175)&gt;0,N(O175)&gt;=N(N175)),"Settled",IF(N(N175)&gt;0,"Claim pending",IF(AND(F175&lt;&gt;"",F175&lt;TODAY()),"Ended — file claim","Running"))))</f>
        <v/>
      </c>
    </row>
    <row r="176">
      <c r="E176" s="11" t="n"/>
      <c r="F176" s="11" t="n"/>
      <c r="H176" s="12" t="n"/>
      <c r="J176" s="12" t="n"/>
      <c r="K176" s="13">
        <f>IF(A176="","",IF(N(G176)&gt;0,I176/G176,IF(N(H176)&gt;0,J176/H176,"")))</f>
        <v/>
      </c>
      <c r="L176" s="12" t="n"/>
      <c r="M176" s="11" t="n"/>
      <c r="N176" s="12" t="n"/>
      <c r="O176" s="12" t="n"/>
      <c r="P176" s="11" t="n"/>
      <c r="Q176" s="12">
        <f>IF(A176="","",N(N176)-N(O176))</f>
        <v/>
      </c>
      <c r="R176">
        <f>IF(A176="","",IF(AND(N(N176)&gt;0,N(O176)&gt;=N(N176)),"Settled",IF(N(N176)&gt;0,"Claim pending",IF(AND(F176&lt;&gt;"",F176&lt;TODAY()),"Ended — file claim","Running"))))</f>
        <v/>
      </c>
    </row>
    <row r="177">
      <c r="E177" s="11" t="n"/>
      <c r="F177" s="11" t="n"/>
      <c r="H177" s="12" t="n"/>
      <c r="J177" s="12" t="n"/>
      <c r="K177" s="13">
        <f>IF(A177="","",IF(N(G177)&gt;0,I177/G177,IF(N(H177)&gt;0,J177/H177,"")))</f>
        <v/>
      </c>
      <c r="L177" s="12" t="n"/>
      <c r="M177" s="11" t="n"/>
      <c r="N177" s="12" t="n"/>
      <c r="O177" s="12" t="n"/>
      <c r="P177" s="11" t="n"/>
      <c r="Q177" s="12">
        <f>IF(A177="","",N(N177)-N(O177))</f>
        <v/>
      </c>
      <c r="R177">
        <f>IF(A177="","",IF(AND(N(N177)&gt;0,N(O177)&gt;=N(N177)),"Settled",IF(N(N177)&gt;0,"Claim pending",IF(AND(F177&lt;&gt;"",F177&lt;TODAY()),"Ended — file claim","Running"))))</f>
        <v/>
      </c>
    </row>
    <row r="178">
      <c r="E178" s="11" t="n"/>
      <c r="F178" s="11" t="n"/>
      <c r="H178" s="12" t="n"/>
      <c r="J178" s="12" t="n"/>
      <c r="K178" s="13">
        <f>IF(A178="","",IF(N(G178)&gt;0,I178/G178,IF(N(H178)&gt;0,J178/H178,"")))</f>
        <v/>
      </c>
      <c r="L178" s="12" t="n"/>
      <c r="M178" s="11" t="n"/>
      <c r="N178" s="12" t="n"/>
      <c r="O178" s="12" t="n"/>
      <c r="P178" s="11" t="n"/>
      <c r="Q178" s="12">
        <f>IF(A178="","",N(N178)-N(O178))</f>
        <v/>
      </c>
      <c r="R178">
        <f>IF(A178="","",IF(AND(N(N178)&gt;0,N(O178)&gt;=N(N178)),"Settled",IF(N(N178)&gt;0,"Claim pending",IF(AND(F178&lt;&gt;"",F178&lt;TODAY()),"Ended — file claim","Running"))))</f>
        <v/>
      </c>
    </row>
    <row r="179">
      <c r="E179" s="11" t="n"/>
      <c r="F179" s="11" t="n"/>
      <c r="H179" s="12" t="n"/>
      <c r="J179" s="12" t="n"/>
      <c r="K179" s="13">
        <f>IF(A179="","",IF(N(G179)&gt;0,I179/G179,IF(N(H179)&gt;0,J179/H179,"")))</f>
        <v/>
      </c>
      <c r="L179" s="12" t="n"/>
      <c r="M179" s="11" t="n"/>
      <c r="N179" s="12" t="n"/>
      <c r="O179" s="12" t="n"/>
      <c r="P179" s="11" t="n"/>
      <c r="Q179" s="12">
        <f>IF(A179="","",N(N179)-N(O179))</f>
        <v/>
      </c>
      <c r="R179">
        <f>IF(A179="","",IF(AND(N(N179)&gt;0,N(O179)&gt;=N(N179)),"Settled",IF(N(N179)&gt;0,"Claim pending",IF(AND(F179&lt;&gt;"",F179&lt;TODAY()),"Ended — file claim","Running"))))</f>
        <v/>
      </c>
    </row>
    <row r="180">
      <c r="E180" s="11" t="n"/>
      <c r="F180" s="11" t="n"/>
      <c r="H180" s="12" t="n"/>
      <c r="J180" s="12" t="n"/>
      <c r="K180" s="13">
        <f>IF(A180="","",IF(N(G180)&gt;0,I180/G180,IF(N(H180)&gt;0,J180/H180,"")))</f>
        <v/>
      </c>
      <c r="L180" s="12" t="n"/>
      <c r="M180" s="11" t="n"/>
      <c r="N180" s="12" t="n"/>
      <c r="O180" s="12" t="n"/>
      <c r="P180" s="11" t="n"/>
      <c r="Q180" s="12">
        <f>IF(A180="","",N(N180)-N(O180))</f>
        <v/>
      </c>
      <c r="R180">
        <f>IF(A180="","",IF(AND(N(N180)&gt;0,N(O180)&gt;=N(N180)),"Settled",IF(N(N180)&gt;0,"Claim pending",IF(AND(F180&lt;&gt;"",F180&lt;TODAY()),"Ended — file claim","Running"))))</f>
        <v/>
      </c>
    </row>
    <row r="181">
      <c r="E181" s="11" t="n"/>
      <c r="F181" s="11" t="n"/>
      <c r="H181" s="12" t="n"/>
      <c r="J181" s="12" t="n"/>
      <c r="K181" s="13">
        <f>IF(A181="","",IF(N(G181)&gt;0,I181/G181,IF(N(H181)&gt;0,J181/H181,"")))</f>
        <v/>
      </c>
      <c r="L181" s="12" t="n"/>
      <c r="M181" s="11" t="n"/>
      <c r="N181" s="12" t="n"/>
      <c r="O181" s="12" t="n"/>
      <c r="P181" s="11" t="n"/>
      <c r="Q181" s="12">
        <f>IF(A181="","",N(N181)-N(O181))</f>
        <v/>
      </c>
      <c r="R181">
        <f>IF(A181="","",IF(AND(N(N181)&gt;0,N(O181)&gt;=N(N181)),"Settled",IF(N(N181)&gt;0,"Claim pending",IF(AND(F181&lt;&gt;"",F181&lt;TODAY()),"Ended — file claim","Running"))))</f>
        <v/>
      </c>
    </row>
    <row r="182">
      <c r="E182" s="11" t="n"/>
      <c r="F182" s="11" t="n"/>
      <c r="H182" s="12" t="n"/>
      <c r="J182" s="12" t="n"/>
      <c r="K182" s="13">
        <f>IF(A182="","",IF(N(G182)&gt;0,I182/G182,IF(N(H182)&gt;0,J182/H182,"")))</f>
        <v/>
      </c>
      <c r="L182" s="12" t="n"/>
      <c r="M182" s="11" t="n"/>
      <c r="N182" s="12" t="n"/>
      <c r="O182" s="12" t="n"/>
      <c r="P182" s="11" t="n"/>
      <c r="Q182" s="12">
        <f>IF(A182="","",N(N182)-N(O182))</f>
        <v/>
      </c>
      <c r="R182">
        <f>IF(A182="","",IF(AND(N(N182)&gt;0,N(O182)&gt;=N(N182)),"Settled",IF(N(N182)&gt;0,"Claim pending",IF(AND(F182&lt;&gt;"",F182&lt;TODAY()),"Ended — file claim","Running"))))</f>
        <v/>
      </c>
    </row>
    <row r="183">
      <c r="E183" s="11" t="n"/>
      <c r="F183" s="11" t="n"/>
      <c r="H183" s="12" t="n"/>
      <c r="J183" s="12" t="n"/>
      <c r="K183" s="13">
        <f>IF(A183="","",IF(N(G183)&gt;0,I183/G183,IF(N(H183)&gt;0,J183/H183,"")))</f>
        <v/>
      </c>
      <c r="L183" s="12" t="n"/>
      <c r="M183" s="11" t="n"/>
      <c r="N183" s="12" t="n"/>
      <c r="O183" s="12" t="n"/>
      <c r="P183" s="11" t="n"/>
      <c r="Q183" s="12">
        <f>IF(A183="","",N(N183)-N(O183))</f>
        <v/>
      </c>
      <c r="R183">
        <f>IF(A183="","",IF(AND(N(N183)&gt;0,N(O183)&gt;=N(N183)),"Settled",IF(N(N183)&gt;0,"Claim pending",IF(AND(F183&lt;&gt;"",F183&lt;TODAY()),"Ended — file claim","Running"))))</f>
        <v/>
      </c>
    </row>
    <row r="184">
      <c r="E184" s="11" t="n"/>
      <c r="F184" s="11" t="n"/>
      <c r="H184" s="12" t="n"/>
      <c r="J184" s="12" t="n"/>
      <c r="K184" s="13">
        <f>IF(A184="","",IF(N(G184)&gt;0,I184/G184,IF(N(H184)&gt;0,J184/H184,"")))</f>
        <v/>
      </c>
      <c r="L184" s="12" t="n"/>
      <c r="M184" s="11" t="n"/>
      <c r="N184" s="12" t="n"/>
      <c r="O184" s="12" t="n"/>
      <c r="P184" s="11" t="n"/>
      <c r="Q184" s="12">
        <f>IF(A184="","",N(N184)-N(O184))</f>
        <v/>
      </c>
      <c r="R184">
        <f>IF(A184="","",IF(AND(N(N184)&gt;0,N(O184)&gt;=N(N184)),"Settled",IF(N(N184)&gt;0,"Claim pending",IF(AND(F184&lt;&gt;"",F184&lt;TODAY()),"Ended — file claim","Running"))))</f>
        <v/>
      </c>
    </row>
    <row r="185">
      <c r="E185" s="11" t="n"/>
      <c r="F185" s="11" t="n"/>
      <c r="H185" s="12" t="n"/>
      <c r="J185" s="12" t="n"/>
      <c r="K185" s="13">
        <f>IF(A185="","",IF(N(G185)&gt;0,I185/G185,IF(N(H185)&gt;0,J185/H185,"")))</f>
        <v/>
      </c>
      <c r="L185" s="12" t="n"/>
      <c r="M185" s="11" t="n"/>
      <c r="N185" s="12" t="n"/>
      <c r="O185" s="12" t="n"/>
      <c r="P185" s="11" t="n"/>
      <c r="Q185" s="12">
        <f>IF(A185="","",N(N185)-N(O185))</f>
        <v/>
      </c>
      <c r="R185">
        <f>IF(A185="","",IF(AND(N(N185)&gt;0,N(O185)&gt;=N(N185)),"Settled",IF(N(N185)&gt;0,"Claim pending",IF(AND(F185&lt;&gt;"",F185&lt;TODAY()),"Ended — file claim","Running"))))</f>
        <v/>
      </c>
    </row>
    <row r="186">
      <c r="E186" s="11" t="n"/>
      <c r="F186" s="11" t="n"/>
      <c r="H186" s="12" t="n"/>
      <c r="J186" s="12" t="n"/>
      <c r="K186" s="13">
        <f>IF(A186="","",IF(N(G186)&gt;0,I186/G186,IF(N(H186)&gt;0,J186/H186,"")))</f>
        <v/>
      </c>
      <c r="L186" s="12" t="n"/>
      <c r="M186" s="11" t="n"/>
      <c r="N186" s="12" t="n"/>
      <c r="O186" s="12" t="n"/>
      <c r="P186" s="11" t="n"/>
      <c r="Q186" s="12">
        <f>IF(A186="","",N(N186)-N(O186))</f>
        <v/>
      </c>
      <c r="R186">
        <f>IF(A186="","",IF(AND(N(N186)&gt;0,N(O186)&gt;=N(N186)),"Settled",IF(N(N186)&gt;0,"Claim pending",IF(AND(F186&lt;&gt;"",F186&lt;TODAY()),"Ended — file claim","Running"))))</f>
        <v/>
      </c>
    </row>
    <row r="187">
      <c r="E187" s="11" t="n"/>
      <c r="F187" s="11" t="n"/>
      <c r="H187" s="12" t="n"/>
      <c r="J187" s="12" t="n"/>
      <c r="K187" s="13">
        <f>IF(A187="","",IF(N(G187)&gt;0,I187/G187,IF(N(H187)&gt;0,J187/H187,"")))</f>
        <v/>
      </c>
      <c r="L187" s="12" t="n"/>
      <c r="M187" s="11" t="n"/>
      <c r="N187" s="12" t="n"/>
      <c r="O187" s="12" t="n"/>
      <c r="P187" s="11" t="n"/>
      <c r="Q187" s="12">
        <f>IF(A187="","",N(N187)-N(O187))</f>
        <v/>
      </c>
      <c r="R187">
        <f>IF(A187="","",IF(AND(N(N187)&gt;0,N(O187)&gt;=N(N187)),"Settled",IF(N(N187)&gt;0,"Claim pending",IF(AND(F187&lt;&gt;"",F187&lt;TODAY()),"Ended — file claim","Running"))))</f>
        <v/>
      </c>
    </row>
    <row r="188">
      <c r="E188" s="11" t="n"/>
      <c r="F188" s="11" t="n"/>
      <c r="H188" s="12" t="n"/>
      <c r="J188" s="12" t="n"/>
      <c r="K188" s="13">
        <f>IF(A188="","",IF(N(G188)&gt;0,I188/G188,IF(N(H188)&gt;0,J188/H188,"")))</f>
        <v/>
      </c>
      <c r="L188" s="12" t="n"/>
      <c r="M188" s="11" t="n"/>
      <c r="N188" s="12" t="n"/>
      <c r="O188" s="12" t="n"/>
      <c r="P188" s="11" t="n"/>
      <c r="Q188" s="12">
        <f>IF(A188="","",N(N188)-N(O188))</f>
        <v/>
      </c>
      <c r="R188">
        <f>IF(A188="","",IF(AND(N(N188)&gt;0,N(O188)&gt;=N(N188)),"Settled",IF(N(N188)&gt;0,"Claim pending",IF(AND(F188&lt;&gt;"",F188&lt;TODAY()),"Ended — file claim","Running"))))</f>
        <v/>
      </c>
    </row>
    <row r="189">
      <c r="E189" s="11" t="n"/>
      <c r="F189" s="11" t="n"/>
      <c r="H189" s="12" t="n"/>
      <c r="J189" s="12" t="n"/>
      <c r="K189" s="13">
        <f>IF(A189="","",IF(N(G189)&gt;0,I189/G189,IF(N(H189)&gt;0,J189/H189,"")))</f>
        <v/>
      </c>
      <c r="L189" s="12" t="n"/>
      <c r="M189" s="11" t="n"/>
      <c r="N189" s="12" t="n"/>
      <c r="O189" s="12" t="n"/>
      <c r="P189" s="11" t="n"/>
      <c r="Q189" s="12">
        <f>IF(A189="","",N(N189)-N(O189))</f>
        <v/>
      </c>
      <c r="R189">
        <f>IF(A189="","",IF(AND(N(N189)&gt;0,N(O189)&gt;=N(N189)),"Settled",IF(N(N189)&gt;0,"Claim pending",IF(AND(F189&lt;&gt;"",F189&lt;TODAY()),"Ended — file claim","Running"))))</f>
        <v/>
      </c>
    </row>
    <row r="190">
      <c r="E190" s="11" t="n"/>
      <c r="F190" s="11" t="n"/>
      <c r="H190" s="12" t="n"/>
      <c r="J190" s="12" t="n"/>
      <c r="K190" s="13">
        <f>IF(A190="","",IF(N(G190)&gt;0,I190/G190,IF(N(H190)&gt;0,J190/H190,"")))</f>
        <v/>
      </c>
      <c r="L190" s="12" t="n"/>
      <c r="M190" s="11" t="n"/>
      <c r="N190" s="12" t="n"/>
      <c r="O190" s="12" t="n"/>
      <c r="P190" s="11" t="n"/>
      <c r="Q190" s="12">
        <f>IF(A190="","",N(N190)-N(O190))</f>
        <v/>
      </c>
      <c r="R190">
        <f>IF(A190="","",IF(AND(N(N190)&gt;0,N(O190)&gt;=N(N190)),"Settled",IF(N(N190)&gt;0,"Claim pending",IF(AND(F190&lt;&gt;"",F190&lt;TODAY()),"Ended — file claim","Running"))))</f>
        <v/>
      </c>
    </row>
    <row r="191">
      <c r="E191" s="11" t="n"/>
      <c r="F191" s="11" t="n"/>
      <c r="H191" s="12" t="n"/>
      <c r="J191" s="12" t="n"/>
      <c r="K191" s="13">
        <f>IF(A191="","",IF(N(G191)&gt;0,I191/G191,IF(N(H191)&gt;0,J191/H191,"")))</f>
        <v/>
      </c>
      <c r="L191" s="12" t="n"/>
      <c r="M191" s="11" t="n"/>
      <c r="N191" s="12" t="n"/>
      <c r="O191" s="12" t="n"/>
      <c r="P191" s="11" t="n"/>
      <c r="Q191" s="12">
        <f>IF(A191="","",N(N191)-N(O191))</f>
        <v/>
      </c>
      <c r="R191">
        <f>IF(A191="","",IF(AND(N(N191)&gt;0,N(O191)&gt;=N(N191)),"Settled",IF(N(N191)&gt;0,"Claim pending",IF(AND(F191&lt;&gt;"",F191&lt;TODAY()),"Ended — file claim","Running"))))</f>
        <v/>
      </c>
    </row>
    <row r="192">
      <c r="E192" s="11" t="n"/>
      <c r="F192" s="11" t="n"/>
      <c r="H192" s="12" t="n"/>
      <c r="J192" s="12" t="n"/>
      <c r="K192" s="13">
        <f>IF(A192="","",IF(N(G192)&gt;0,I192/G192,IF(N(H192)&gt;0,J192/H192,"")))</f>
        <v/>
      </c>
      <c r="L192" s="12" t="n"/>
      <c r="M192" s="11" t="n"/>
      <c r="N192" s="12" t="n"/>
      <c r="O192" s="12" t="n"/>
      <c r="P192" s="11" t="n"/>
      <c r="Q192" s="12">
        <f>IF(A192="","",N(N192)-N(O192))</f>
        <v/>
      </c>
      <c r="R192">
        <f>IF(A192="","",IF(AND(N(N192)&gt;0,N(O192)&gt;=N(N192)),"Settled",IF(N(N192)&gt;0,"Claim pending",IF(AND(F192&lt;&gt;"",F192&lt;TODAY()),"Ended — file claim","Running"))))</f>
        <v/>
      </c>
    </row>
    <row r="193">
      <c r="E193" s="11" t="n"/>
      <c r="F193" s="11" t="n"/>
      <c r="H193" s="12" t="n"/>
      <c r="J193" s="12" t="n"/>
      <c r="K193" s="13">
        <f>IF(A193="","",IF(N(G193)&gt;0,I193/G193,IF(N(H193)&gt;0,J193/H193,"")))</f>
        <v/>
      </c>
      <c r="L193" s="12" t="n"/>
      <c r="M193" s="11" t="n"/>
      <c r="N193" s="12" t="n"/>
      <c r="O193" s="12" t="n"/>
      <c r="P193" s="11" t="n"/>
      <c r="Q193" s="12">
        <f>IF(A193="","",N(N193)-N(O193))</f>
        <v/>
      </c>
      <c r="R193">
        <f>IF(A193="","",IF(AND(N(N193)&gt;0,N(O193)&gt;=N(N193)),"Settled",IF(N(N193)&gt;0,"Claim pending",IF(AND(F193&lt;&gt;"",F193&lt;TODAY()),"Ended — file claim","Running"))))</f>
        <v/>
      </c>
    </row>
    <row r="194">
      <c r="E194" s="11" t="n"/>
      <c r="F194" s="11" t="n"/>
      <c r="H194" s="12" t="n"/>
      <c r="J194" s="12" t="n"/>
      <c r="K194" s="13">
        <f>IF(A194="","",IF(N(G194)&gt;0,I194/G194,IF(N(H194)&gt;0,J194/H194,"")))</f>
        <v/>
      </c>
      <c r="L194" s="12" t="n"/>
      <c r="M194" s="11" t="n"/>
      <c r="N194" s="12" t="n"/>
      <c r="O194" s="12" t="n"/>
      <c r="P194" s="11" t="n"/>
      <c r="Q194" s="12">
        <f>IF(A194="","",N(N194)-N(O194))</f>
        <v/>
      </c>
      <c r="R194">
        <f>IF(A194="","",IF(AND(N(N194)&gt;0,N(O194)&gt;=N(N194)),"Settled",IF(N(N194)&gt;0,"Claim pending",IF(AND(F194&lt;&gt;"",F194&lt;TODAY()),"Ended — file claim","Running"))))</f>
        <v/>
      </c>
    </row>
    <row r="195">
      <c r="E195" s="11" t="n"/>
      <c r="F195" s="11" t="n"/>
      <c r="H195" s="12" t="n"/>
      <c r="J195" s="12" t="n"/>
      <c r="K195" s="13">
        <f>IF(A195="","",IF(N(G195)&gt;0,I195/G195,IF(N(H195)&gt;0,J195/H195,"")))</f>
        <v/>
      </c>
      <c r="L195" s="12" t="n"/>
      <c r="M195" s="11" t="n"/>
      <c r="N195" s="12" t="n"/>
      <c r="O195" s="12" t="n"/>
      <c r="P195" s="11" t="n"/>
      <c r="Q195" s="12">
        <f>IF(A195="","",N(N195)-N(O195))</f>
        <v/>
      </c>
      <c r="R195">
        <f>IF(A195="","",IF(AND(N(N195)&gt;0,N(O195)&gt;=N(N195)),"Settled",IF(N(N195)&gt;0,"Claim pending",IF(AND(F195&lt;&gt;"",F195&lt;TODAY()),"Ended — file claim","Running"))))</f>
        <v/>
      </c>
    </row>
    <row r="196">
      <c r="E196" s="11" t="n"/>
      <c r="F196" s="11" t="n"/>
      <c r="H196" s="12" t="n"/>
      <c r="J196" s="12" t="n"/>
      <c r="K196" s="13">
        <f>IF(A196="","",IF(N(G196)&gt;0,I196/G196,IF(N(H196)&gt;0,J196/H196,"")))</f>
        <v/>
      </c>
      <c r="L196" s="12" t="n"/>
      <c r="M196" s="11" t="n"/>
      <c r="N196" s="12" t="n"/>
      <c r="O196" s="12" t="n"/>
      <c r="P196" s="11" t="n"/>
      <c r="Q196" s="12">
        <f>IF(A196="","",N(N196)-N(O196))</f>
        <v/>
      </c>
      <c r="R196">
        <f>IF(A196="","",IF(AND(N(N196)&gt;0,N(O196)&gt;=N(N196)),"Settled",IF(N(N196)&gt;0,"Claim pending",IF(AND(F196&lt;&gt;"",F196&lt;TODAY()),"Ended — file claim","Running"))))</f>
        <v/>
      </c>
    </row>
    <row r="197">
      <c r="E197" s="11" t="n"/>
      <c r="F197" s="11" t="n"/>
      <c r="H197" s="12" t="n"/>
      <c r="J197" s="12" t="n"/>
      <c r="K197" s="13">
        <f>IF(A197="","",IF(N(G197)&gt;0,I197/G197,IF(N(H197)&gt;0,J197/H197,"")))</f>
        <v/>
      </c>
      <c r="L197" s="12" t="n"/>
      <c r="M197" s="11" t="n"/>
      <c r="N197" s="12" t="n"/>
      <c r="O197" s="12" t="n"/>
      <c r="P197" s="11" t="n"/>
      <c r="Q197" s="12">
        <f>IF(A197="","",N(N197)-N(O197))</f>
        <v/>
      </c>
      <c r="R197">
        <f>IF(A197="","",IF(AND(N(N197)&gt;0,N(O197)&gt;=N(N197)),"Settled",IF(N(N197)&gt;0,"Claim pending",IF(AND(F197&lt;&gt;"",F197&lt;TODAY()),"Ended — file claim","Running"))))</f>
        <v/>
      </c>
    </row>
    <row r="198">
      <c r="E198" s="11" t="n"/>
      <c r="F198" s="11" t="n"/>
      <c r="H198" s="12" t="n"/>
      <c r="J198" s="12" t="n"/>
      <c r="K198" s="13">
        <f>IF(A198="","",IF(N(G198)&gt;0,I198/G198,IF(N(H198)&gt;0,J198/H198,"")))</f>
        <v/>
      </c>
      <c r="L198" s="12" t="n"/>
      <c r="M198" s="11" t="n"/>
      <c r="N198" s="12" t="n"/>
      <c r="O198" s="12" t="n"/>
      <c r="P198" s="11" t="n"/>
      <c r="Q198" s="12">
        <f>IF(A198="","",N(N198)-N(O198))</f>
        <v/>
      </c>
      <c r="R198">
        <f>IF(A198="","",IF(AND(N(N198)&gt;0,N(O198)&gt;=N(N198)),"Settled",IF(N(N198)&gt;0,"Claim pending",IF(AND(F198&lt;&gt;"",F198&lt;TODAY()),"Ended — file claim","Running"))))</f>
        <v/>
      </c>
    </row>
    <row r="199">
      <c r="E199" s="11" t="n"/>
      <c r="F199" s="11" t="n"/>
      <c r="H199" s="12" t="n"/>
      <c r="J199" s="12" t="n"/>
      <c r="K199" s="13">
        <f>IF(A199="","",IF(N(G199)&gt;0,I199/G199,IF(N(H199)&gt;0,J199/H199,"")))</f>
        <v/>
      </c>
      <c r="L199" s="12" t="n"/>
      <c r="M199" s="11" t="n"/>
      <c r="N199" s="12" t="n"/>
      <c r="O199" s="12" t="n"/>
      <c r="P199" s="11" t="n"/>
      <c r="Q199" s="12">
        <f>IF(A199="","",N(N199)-N(O199))</f>
        <v/>
      </c>
      <c r="R199">
        <f>IF(A199="","",IF(AND(N(N199)&gt;0,N(O199)&gt;=N(N199)),"Settled",IF(N(N199)&gt;0,"Claim pending",IF(AND(F199&lt;&gt;"",F199&lt;TODAY()),"Ended — file claim","Running"))))</f>
        <v/>
      </c>
    </row>
    <row r="200">
      <c r="E200" s="11" t="n"/>
      <c r="F200" s="11" t="n"/>
      <c r="H200" s="12" t="n"/>
      <c r="J200" s="12" t="n"/>
      <c r="K200" s="13">
        <f>IF(A200="","",IF(N(G200)&gt;0,I200/G200,IF(N(H200)&gt;0,J200/H200,"")))</f>
        <v/>
      </c>
      <c r="L200" s="12" t="n"/>
      <c r="M200" s="11" t="n"/>
      <c r="N200" s="12" t="n"/>
      <c r="O200" s="12" t="n"/>
      <c r="P200" s="11" t="n"/>
      <c r="Q200" s="12">
        <f>IF(A200="","",N(N200)-N(O200))</f>
        <v/>
      </c>
      <c r="R200">
        <f>IF(A200="","",IF(AND(N(N200)&gt;0,N(O200)&gt;=N(N200)),"Settled",IF(N(N200)&gt;0,"Claim pending",IF(AND(F200&lt;&gt;"",F200&lt;TODAY()),"Ended — file claim","Running"))))</f>
        <v/>
      </c>
    </row>
    <row r="201">
      <c r="E201" s="11" t="n"/>
      <c r="F201" s="11" t="n"/>
      <c r="H201" s="12" t="n"/>
      <c r="J201" s="12" t="n"/>
      <c r="K201" s="13">
        <f>IF(A201="","",IF(N(G201)&gt;0,I201/G201,IF(N(H201)&gt;0,J201/H201,"")))</f>
        <v/>
      </c>
      <c r="L201" s="12" t="n"/>
      <c r="M201" s="11" t="n"/>
      <c r="N201" s="12" t="n"/>
      <c r="O201" s="12" t="n"/>
      <c r="P201" s="11" t="n"/>
      <c r="Q201" s="12">
        <f>IF(A201="","",N(N201)-N(O201))</f>
        <v/>
      </c>
      <c r="R201">
        <f>IF(A201="","",IF(AND(N(N201)&gt;0,N(O201)&gt;=N(N201)),"Settled",IF(N(N201)&gt;0,"Claim pending",IF(AND(F201&lt;&gt;"",F201&lt;TODAY()),"Ended — file claim","Running"))))</f>
        <v/>
      </c>
    </row>
    <row r="202">
      <c r="E202" s="11" t="n"/>
      <c r="F202" s="11" t="n"/>
      <c r="H202" s="12" t="n"/>
      <c r="J202" s="12" t="n"/>
      <c r="K202" s="13">
        <f>IF(A202="","",IF(N(G202)&gt;0,I202/G202,IF(N(H202)&gt;0,J202/H202,"")))</f>
        <v/>
      </c>
      <c r="L202" s="12" t="n"/>
      <c r="M202" s="11" t="n"/>
      <c r="N202" s="12" t="n"/>
      <c r="O202" s="12" t="n"/>
      <c r="P202" s="11" t="n"/>
      <c r="Q202" s="12">
        <f>IF(A202="","",N(N202)-N(O202))</f>
        <v/>
      </c>
      <c r="R202">
        <f>IF(A202="","",IF(AND(N(N202)&gt;0,N(O202)&gt;=N(N202)),"Settled",IF(N(N202)&gt;0,"Claim pending",IF(AND(F202&lt;&gt;"",F202&lt;TODAY()),"Ended — file claim","Running"))))</f>
        <v/>
      </c>
    </row>
    <row r="203">
      <c r="E203" s="11" t="n"/>
      <c r="F203" s="11" t="n"/>
      <c r="H203" s="12" t="n"/>
      <c r="J203" s="12" t="n"/>
      <c r="K203" s="13">
        <f>IF(A203="","",IF(N(G203)&gt;0,I203/G203,IF(N(H203)&gt;0,J203/H203,"")))</f>
        <v/>
      </c>
      <c r="L203" s="12" t="n"/>
      <c r="M203" s="11" t="n"/>
      <c r="N203" s="12" t="n"/>
      <c r="O203" s="12" t="n"/>
      <c r="P203" s="11" t="n"/>
      <c r="Q203" s="12">
        <f>IF(A203="","",N(N203)-N(O203))</f>
        <v/>
      </c>
      <c r="R203">
        <f>IF(A203="","",IF(AND(N(N203)&gt;0,N(O203)&gt;=N(N203)),"Settled",IF(N(N203)&gt;0,"Claim pending",IF(AND(F203&lt;&gt;"",F203&lt;TODAY()),"Ended — file claim","Running"))))</f>
        <v/>
      </c>
    </row>
    <row r="204">
      <c r="E204" s="11" t="n"/>
      <c r="F204" s="11" t="n"/>
      <c r="H204" s="12" t="n"/>
      <c r="J204" s="12" t="n"/>
      <c r="K204" s="13">
        <f>IF(A204="","",IF(N(G204)&gt;0,I204/G204,IF(N(H204)&gt;0,J204/H204,"")))</f>
        <v/>
      </c>
      <c r="L204" s="12" t="n"/>
      <c r="M204" s="11" t="n"/>
      <c r="N204" s="12" t="n"/>
      <c r="O204" s="12" t="n"/>
      <c r="P204" s="11" t="n"/>
      <c r="Q204" s="12">
        <f>IF(A204="","",N(N204)-N(O204))</f>
        <v/>
      </c>
      <c r="R204">
        <f>IF(A204="","",IF(AND(N(N204)&gt;0,N(O204)&gt;=N(N204)),"Settled",IF(N(N204)&gt;0,"Claim pending",IF(AND(F204&lt;&gt;"",F204&lt;TODAY()),"Ended — file claim","Running"))))</f>
        <v/>
      </c>
    </row>
    <row r="205">
      <c r="E205" s="11" t="n"/>
      <c r="F205" s="11" t="n"/>
      <c r="H205" s="12" t="n"/>
      <c r="J205" s="12" t="n"/>
      <c r="K205" s="13">
        <f>IF(A205="","",IF(N(G205)&gt;0,I205/G205,IF(N(H205)&gt;0,J205/H205,"")))</f>
        <v/>
      </c>
      <c r="L205" s="12" t="n"/>
      <c r="M205" s="11" t="n"/>
      <c r="N205" s="12" t="n"/>
      <c r="O205" s="12" t="n"/>
      <c r="P205" s="11" t="n"/>
      <c r="Q205" s="12">
        <f>IF(A205="","",N(N205)-N(O205))</f>
        <v/>
      </c>
      <c r="R205">
        <f>IF(A205="","",IF(AND(N(N205)&gt;0,N(O205)&gt;=N(N205)),"Settled",IF(N(N205)&gt;0,"Claim pending",IF(AND(F205&lt;&gt;"",F205&lt;TODAY()),"Ended — file claim","Running"))))</f>
        <v/>
      </c>
    </row>
    <row r="206">
      <c r="E206" s="11" t="n"/>
      <c r="F206" s="11" t="n"/>
      <c r="H206" s="12" t="n"/>
      <c r="J206" s="12" t="n"/>
      <c r="K206" s="13">
        <f>IF(A206="","",IF(N(G206)&gt;0,I206/G206,IF(N(H206)&gt;0,J206/H206,"")))</f>
        <v/>
      </c>
      <c r="L206" s="12" t="n"/>
      <c r="M206" s="11" t="n"/>
      <c r="N206" s="12" t="n"/>
      <c r="O206" s="12" t="n"/>
      <c r="P206" s="11" t="n"/>
      <c r="Q206" s="12">
        <f>IF(A206="","",N(N206)-N(O206))</f>
        <v/>
      </c>
      <c r="R206">
        <f>IF(A206="","",IF(AND(N(N206)&gt;0,N(O206)&gt;=N(N206)),"Settled",IF(N(N206)&gt;0,"Claim pending",IF(AND(F206&lt;&gt;"",F206&lt;TODAY()),"Ended — file claim","Running"))))</f>
        <v/>
      </c>
    </row>
    <row r="207">
      <c r="E207" s="11" t="n"/>
      <c r="F207" s="11" t="n"/>
      <c r="H207" s="12" t="n"/>
      <c r="J207" s="12" t="n"/>
      <c r="K207" s="13">
        <f>IF(A207="","",IF(N(G207)&gt;0,I207/G207,IF(N(H207)&gt;0,J207/H207,"")))</f>
        <v/>
      </c>
      <c r="L207" s="12" t="n"/>
      <c r="M207" s="11" t="n"/>
      <c r="N207" s="12" t="n"/>
      <c r="O207" s="12" t="n"/>
      <c r="P207" s="11" t="n"/>
      <c r="Q207" s="12">
        <f>IF(A207="","",N(N207)-N(O207))</f>
        <v/>
      </c>
      <c r="R207">
        <f>IF(A207="","",IF(AND(N(N207)&gt;0,N(O207)&gt;=N(N207)),"Settled",IF(N(N207)&gt;0,"Claim pending",IF(AND(F207&lt;&gt;"",F207&lt;TODAY()),"Ended — file claim","Running"))))</f>
        <v/>
      </c>
    </row>
    <row r="208">
      <c r="E208" s="11" t="n"/>
      <c r="F208" s="11" t="n"/>
      <c r="H208" s="12" t="n"/>
      <c r="J208" s="12" t="n"/>
      <c r="K208" s="13">
        <f>IF(A208="","",IF(N(G208)&gt;0,I208/G208,IF(N(H208)&gt;0,J208/H208,"")))</f>
        <v/>
      </c>
      <c r="L208" s="12" t="n"/>
      <c r="M208" s="11" t="n"/>
      <c r="N208" s="12" t="n"/>
      <c r="O208" s="12" t="n"/>
      <c r="P208" s="11" t="n"/>
      <c r="Q208" s="12">
        <f>IF(A208="","",N(N208)-N(O208))</f>
        <v/>
      </c>
      <c r="R208">
        <f>IF(A208="","",IF(AND(N(N208)&gt;0,N(O208)&gt;=N(N208)),"Settled",IF(N(N208)&gt;0,"Claim pending",IF(AND(F208&lt;&gt;"",F208&lt;TODAY()),"Ended — file claim","Running"))))</f>
        <v/>
      </c>
    </row>
    <row r="209">
      <c r="E209" s="11" t="n"/>
      <c r="F209" s="11" t="n"/>
      <c r="H209" s="12" t="n"/>
      <c r="J209" s="12" t="n"/>
      <c r="K209" s="13">
        <f>IF(A209="","",IF(N(G209)&gt;0,I209/G209,IF(N(H209)&gt;0,J209/H209,"")))</f>
        <v/>
      </c>
      <c r="L209" s="12" t="n"/>
      <c r="M209" s="11" t="n"/>
      <c r="N209" s="12" t="n"/>
      <c r="O209" s="12" t="n"/>
      <c r="P209" s="11" t="n"/>
      <c r="Q209" s="12">
        <f>IF(A209="","",N(N209)-N(O209))</f>
        <v/>
      </c>
      <c r="R209">
        <f>IF(A209="","",IF(AND(N(N209)&gt;0,N(O209)&gt;=N(N209)),"Settled",IF(N(N209)&gt;0,"Claim pending",IF(AND(F209&lt;&gt;"",F209&lt;TODAY()),"Ended — file claim","Running"))))</f>
        <v/>
      </c>
    </row>
    <row r="210">
      <c r="E210" s="11" t="n"/>
      <c r="F210" s="11" t="n"/>
      <c r="H210" s="12" t="n"/>
      <c r="J210" s="12" t="n"/>
      <c r="K210" s="13">
        <f>IF(A210="","",IF(N(G210)&gt;0,I210/G210,IF(N(H210)&gt;0,J210/H210,"")))</f>
        <v/>
      </c>
      <c r="L210" s="12" t="n"/>
      <c r="M210" s="11" t="n"/>
      <c r="N210" s="12" t="n"/>
      <c r="O210" s="12" t="n"/>
      <c r="P210" s="11" t="n"/>
      <c r="Q210" s="12">
        <f>IF(A210="","",N(N210)-N(O210))</f>
        <v/>
      </c>
      <c r="R210">
        <f>IF(A210="","",IF(AND(N(N210)&gt;0,N(O210)&gt;=N(N210)),"Settled",IF(N(N210)&gt;0,"Claim pending",IF(AND(F210&lt;&gt;"",F210&lt;TODAY()),"Ended — file claim","Running"))))</f>
        <v/>
      </c>
    </row>
    <row r="211">
      <c r="E211" s="11" t="n"/>
      <c r="F211" s="11" t="n"/>
      <c r="H211" s="12" t="n"/>
      <c r="J211" s="12" t="n"/>
      <c r="K211" s="13">
        <f>IF(A211="","",IF(N(G211)&gt;0,I211/G211,IF(N(H211)&gt;0,J211/H211,"")))</f>
        <v/>
      </c>
      <c r="L211" s="12" t="n"/>
      <c r="M211" s="11" t="n"/>
      <c r="N211" s="12" t="n"/>
      <c r="O211" s="12" t="n"/>
      <c r="P211" s="11" t="n"/>
      <c r="Q211" s="12">
        <f>IF(A211="","",N(N211)-N(O211))</f>
        <v/>
      </c>
      <c r="R211">
        <f>IF(A211="","",IF(AND(N(N211)&gt;0,N(O211)&gt;=N(N211)),"Settled",IF(N(N211)&gt;0,"Claim pending",IF(AND(F211&lt;&gt;"",F211&lt;TODAY()),"Ended — file claim","Running"))))</f>
        <v/>
      </c>
    </row>
    <row r="212">
      <c r="E212" s="11" t="n"/>
      <c r="F212" s="11" t="n"/>
      <c r="H212" s="12" t="n"/>
      <c r="J212" s="12" t="n"/>
      <c r="K212" s="13">
        <f>IF(A212="","",IF(N(G212)&gt;0,I212/G212,IF(N(H212)&gt;0,J212/H212,"")))</f>
        <v/>
      </c>
      <c r="L212" s="12" t="n"/>
      <c r="M212" s="11" t="n"/>
      <c r="N212" s="12" t="n"/>
      <c r="O212" s="12" t="n"/>
      <c r="P212" s="11" t="n"/>
      <c r="Q212" s="12">
        <f>IF(A212="","",N(N212)-N(O212))</f>
        <v/>
      </c>
      <c r="R212">
        <f>IF(A212="","",IF(AND(N(N212)&gt;0,N(O212)&gt;=N(N212)),"Settled",IF(N(N212)&gt;0,"Claim pending",IF(AND(F212&lt;&gt;"",F212&lt;TODAY()),"Ended — file claim","Running"))))</f>
        <v/>
      </c>
    </row>
    <row r="213">
      <c r="E213" s="11" t="n"/>
      <c r="F213" s="11" t="n"/>
      <c r="H213" s="12" t="n"/>
      <c r="J213" s="12" t="n"/>
      <c r="K213" s="13">
        <f>IF(A213="","",IF(N(G213)&gt;0,I213/G213,IF(N(H213)&gt;0,J213/H213,"")))</f>
        <v/>
      </c>
      <c r="L213" s="12" t="n"/>
      <c r="M213" s="11" t="n"/>
      <c r="N213" s="12" t="n"/>
      <c r="O213" s="12" t="n"/>
      <c r="P213" s="11" t="n"/>
      <c r="Q213" s="12">
        <f>IF(A213="","",N(N213)-N(O213))</f>
        <v/>
      </c>
      <c r="R213">
        <f>IF(A213="","",IF(AND(N(N213)&gt;0,N(O213)&gt;=N(N213)),"Settled",IF(N(N213)&gt;0,"Claim pending",IF(AND(F213&lt;&gt;"",F213&lt;TODAY()),"Ended — file claim","Running"))))</f>
        <v/>
      </c>
    </row>
    <row r="214">
      <c r="E214" s="11" t="n"/>
      <c r="F214" s="11" t="n"/>
      <c r="H214" s="12" t="n"/>
      <c r="J214" s="12" t="n"/>
      <c r="K214" s="13">
        <f>IF(A214="","",IF(N(G214)&gt;0,I214/G214,IF(N(H214)&gt;0,J214/H214,"")))</f>
        <v/>
      </c>
      <c r="L214" s="12" t="n"/>
      <c r="M214" s="11" t="n"/>
      <c r="N214" s="12" t="n"/>
      <c r="O214" s="12" t="n"/>
      <c r="P214" s="11" t="n"/>
      <c r="Q214" s="12">
        <f>IF(A214="","",N(N214)-N(O214))</f>
        <v/>
      </c>
      <c r="R214">
        <f>IF(A214="","",IF(AND(N(N214)&gt;0,N(O214)&gt;=N(N214)),"Settled",IF(N(N214)&gt;0,"Claim pending",IF(AND(F214&lt;&gt;"",F214&lt;TODAY()),"Ended — file claim","Running"))))</f>
        <v/>
      </c>
    </row>
    <row r="215">
      <c r="E215" s="11" t="n"/>
      <c r="F215" s="11" t="n"/>
      <c r="H215" s="12" t="n"/>
      <c r="J215" s="12" t="n"/>
      <c r="K215" s="13">
        <f>IF(A215="","",IF(N(G215)&gt;0,I215/G215,IF(N(H215)&gt;0,J215/H215,"")))</f>
        <v/>
      </c>
      <c r="L215" s="12" t="n"/>
      <c r="M215" s="11" t="n"/>
      <c r="N215" s="12" t="n"/>
      <c r="O215" s="12" t="n"/>
      <c r="P215" s="11" t="n"/>
      <c r="Q215" s="12">
        <f>IF(A215="","",N(N215)-N(O215))</f>
        <v/>
      </c>
      <c r="R215">
        <f>IF(A215="","",IF(AND(N(N215)&gt;0,N(O215)&gt;=N(N215)),"Settled",IF(N(N215)&gt;0,"Claim pending",IF(AND(F215&lt;&gt;"",F215&lt;TODAY()),"Ended — file claim","Running"))))</f>
        <v/>
      </c>
    </row>
    <row r="216">
      <c r="E216" s="11" t="n"/>
      <c r="F216" s="11" t="n"/>
      <c r="H216" s="12" t="n"/>
      <c r="J216" s="12" t="n"/>
      <c r="K216" s="13">
        <f>IF(A216="","",IF(N(G216)&gt;0,I216/G216,IF(N(H216)&gt;0,J216/H216,"")))</f>
        <v/>
      </c>
      <c r="L216" s="12" t="n"/>
      <c r="M216" s="11" t="n"/>
      <c r="N216" s="12" t="n"/>
      <c r="O216" s="12" t="n"/>
      <c r="P216" s="11" t="n"/>
      <c r="Q216" s="12">
        <f>IF(A216="","",N(N216)-N(O216))</f>
        <v/>
      </c>
      <c r="R216">
        <f>IF(A216="","",IF(AND(N(N216)&gt;0,N(O216)&gt;=N(N216)),"Settled",IF(N(N216)&gt;0,"Claim pending",IF(AND(F216&lt;&gt;"",F216&lt;TODAY()),"Ended — file claim","Running"))))</f>
        <v/>
      </c>
    </row>
    <row r="217">
      <c r="E217" s="11" t="n"/>
      <c r="F217" s="11" t="n"/>
      <c r="H217" s="12" t="n"/>
      <c r="J217" s="12" t="n"/>
      <c r="K217" s="13">
        <f>IF(A217="","",IF(N(G217)&gt;0,I217/G217,IF(N(H217)&gt;0,J217/H217,"")))</f>
        <v/>
      </c>
      <c r="L217" s="12" t="n"/>
      <c r="M217" s="11" t="n"/>
      <c r="N217" s="12" t="n"/>
      <c r="O217" s="12" t="n"/>
      <c r="P217" s="11" t="n"/>
      <c r="Q217" s="12">
        <f>IF(A217="","",N(N217)-N(O217))</f>
        <v/>
      </c>
      <c r="R217">
        <f>IF(A217="","",IF(AND(N(N217)&gt;0,N(O217)&gt;=N(N217)),"Settled",IF(N(N217)&gt;0,"Claim pending",IF(AND(F217&lt;&gt;"",F217&lt;TODAY()),"Ended — file claim","Running"))))</f>
        <v/>
      </c>
    </row>
    <row r="218">
      <c r="E218" s="11" t="n"/>
      <c r="F218" s="11" t="n"/>
      <c r="H218" s="12" t="n"/>
      <c r="J218" s="12" t="n"/>
      <c r="K218" s="13">
        <f>IF(A218="","",IF(N(G218)&gt;0,I218/G218,IF(N(H218)&gt;0,J218/H218,"")))</f>
        <v/>
      </c>
      <c r="L218" s="12" t="n"/>
      <c r="M218" s="11" t="n"/>
      <c r="N218" s="12" t="n"/>
      <c r="O218" s="12" t="n"/>
      <c r="P218" s="11" t="n"/>
      <c r="Q218" s="12">
        <f>IF(A218="","",N(N218)-N(O218))</f>
        <v/>
      </c>
      <c r="R218">
        <f>IF(A218="","",IF(AND(N(N218)&gt;0,N(O218)&gt;=N(N218)),"Settled",IF(N(N218)&gt;0,"Claim pending",IF(AND(F218&lt;&gt;"",F218&lt;TODAY()),"Ended — file claim","Running"))))</f>
        <v/>
      </c>
    </row>
    <row r="219">
      <c r="E219" s="11" t="n"/>
      <c r="F219" s="11" t="n"/>
      <c r="H219" s="12" t="n"/>
      <c r="J219" s="12" t="n"/>
      <c r="K219" s="13">
        <f>IF(A219="","",IF(N(G219)&gt;0,I219/G219,IF(N(H219)&gt;0,J219/H219,"")))</f>
        <v/>
      </c>
      <c r="L219" s="12" t="n"/>
      <c r="M219" s="11" t="n"/>
      <c r="N219" s="12" t="n"/>
      <c r="O219" s="12" t="n"/>
      <c r="P219" s="11" t="n"/>
      <c r="Q219" s="12">
        <f>IF(A219="","",N(N219)-N(O219))</f>
        <v/>
      </c>
      <c r="R219">
        <f>IF(A219="","",IF(AND(N(N219)&gt;0,N(O219)&gt;=N(N219)),"Settled",IF(N(N219)&gt;0,"Claim pending",IF(AND(F219&lt;&gt;"",F219&lt;TODAY()),"Ended — file claim","Running"))))</f>
        <v/>
      </c>
    </row>
    <row r="220">
      <c r="E220" s="11" t="n"/>
      <c r="F220" s="11" t="n"/>
      <c r="H220" s="12" t="n"/>
      <c r="J220" s="12" t="n"/>
      <c r="K220" s="13">
        <f>IF(A220="","",IF(N(G220)&gt;0,I220/G220,IF(N(H220)&gt;0,J220/H220,"")))</f>
        <v/>
      </c>
      <c r="L220" s="12" t="n"/>
      <c r="M220" s="11" t="n"/>
      <c r="N220" s="12" t="n"/>
      <c r="O220" s="12" t="n"/>
      <c r="P220" s="11" t="n"/>
      <c r="Q220" s="12">
        <f>IF(A220="","",N(N220)-N(O220))</f>
        <v/>
      </c>
      <c r="R220">
        <f>IF(A220="","",IF(AND(N(N220)&gt;0,N(O220)&gt;=N(N220)),"Settled",IF(N(N220)&gt;0,"Claim pending",IF(AND(F220&lt;&gt;"",F220&lt;TODAY()),"Ended — file claim","Running"))))</f>
        <v/>
      </c>
    </row>
    <row r="221">
      <c r="E221" s="11" t="n"/>
      <c r="F221" s="11" t="n"/>
      <c r="H221" s="12" t="n"/>
      <c r="J221" s="12" t="n"/>
      <c r="K221" s="13">
        <f>IF(A221="","",IF(N(G221)&gt;0,I221/G221,IF(N(H221)&gt;0,J221/H221,"")))</f>
        <v/>
      </c>
      <c r="L221" s="12" t="n"/>
      <c r="M221" s="11" t="n"/>
      <c r="N221" s="12" t="n"/>
      <c r="O221" s="12" t="n"/>
      <c r="P221" s="11" t="n"/>
      <c r="Q221" s="12">
        <f>IF(A221="","",N(N221)-N(O221))</f>
        <v/>
      </c>
      <c r="R221">
        <f>IF(A221="","",IF(AND(N(N221)&gt;0,N(O221)&gt;=N(N221)),"Settled",IF(N(N221)&gt;0,"Claim pending",IF(AND(F221&lt;&gt;"",F221&lt;TODAY()),"Ended — file claim","Running"))))</f>
        <v/>
      </c>
    </row>
    <row r="222">
      <c r="E222" s="11" t="n"/>
      <c r="F222" s="11" t="n"/>
      <c r="H222" s="12" t="n"/>
      <c r="J222" s="12" t="n"/>
      <c r="K222" s="13">
        <f>IF(A222="","",IF(N(G222)&gt;0,I222/G222,IF(N(H222)&gt;0,J222/H222,"")))</f>
        <v/>
      </c>
      <c r="L222" s="12" t="n"/>
      <c r="M222" s="11" t="n"/>
      <c r="N222" s="12" t="n"/>
      <c r="O222" s="12" t="n"/>
      <c r="P222" s="11" t="n"/>
      <c r="Q222" s="12">
        <f>IF(A222="","",N(N222)-N(O222))</f>
        <v/>
      </c>
      <c r="R222">
        <f>IF(A222="","",IF(AND(N(N222)&gt;0,N(O222)&gt;=N(N222)),"Settled",IF(N(N222)&gt;0,"Claim pending",IF(AND(F222&lt;&gt;"",F222&lt;TODAY()),"Ended — file claim","Running"))))</f>
        <v/>
      </c>
    </row>
    <row r="223">
      <c r="E223" s="11" t="n"/>
      <c r="F223" s="11" t="n"/>
      <c r="H223" s="12" t="n"/>
      <c r="J223" s="12" t="n"/>
      <c r="K223" s="13">
        <f>IF(A223="","",IF(N(G223)&gt;0,I223/G223,IF(N(H223)&gt;0,J223/H223,"")))</f>
        <v/>
      </c>
      <c r="L223" s="12" t="n"/>
      <c r="M223" s="11" t="n"/>
      <c r="N223" s="12" t="n"/>
      <c r="O223" s="12" t="n"/>
      <c r="P223" s="11" t="n"/>
      <c r="Q223" s="12">
        <f>IF(A223="","",N(N223)-N(O223))</f>
        <v/>
      </c>
      <c r="R223">
        <f>IF(A223="","",IF(AND(N(N223)&gt;0,N(O223)&gt;=N(N223)),"Settled",IF(N(N223)&gt;0,"Claim pending",IF(AND(F223&lt;&gt;"",F223&lt;TODAY()),"Ended — file claim","Running"))))</f>
        <v/>
      </c>
    </row>
    <row r="224">
      <c r="E224" s="11" t="n"/>
      <c r="F224" s="11" t="n"/>
      <c r="H224" s="12" t="n"/>
      <c r="J224" s="12" t="n"/>
      <c r="K224" s="13">
        <f>IF(A224="","",IF(N(G224)&gt;0,I224/G224,IF(N(H224)&gt;0,J224/H224,"")))</f>
        <v/>
      </c>
      <c r="L224" s="12" t="n"/>
      <c r="M224" s="11" t="n"/>
      <c r="N224" s="12" t="n"/>
      <c r="O224" s="12" t="n"/>
      <c r="P224" s="11" t="n"/>
      <c r="Q224" s="12">
        <f>IF(A224="","",N(N224)-N(O224))</f>
        <v/>
      </c>
      <c r="R224">
        <f>IF(A224="","",IF(AND(N(N224)&gt;0,N(O224)&gt;=N(N224)),"Settled",IF(N(N224)&gt;0,"Claim pending",IF(AND(F224&lt;&gt;"",F224&lt;TODAY()),"Ended — file claim","Running"))))</f>
        <v/>
      </c>
    </row>
    <row r="225">
      <c r="E225" s="11" t="n"/>
      <c r="F225" s="11" t="n"/>
      <c r="H225" s="12" t="n"/>
      <c r="J225" s="12" t="n"/>
      <c r="K225" s="13">
        <f>IF(A225="","",IF(N(G225)&gt;0,I225/G225,IF(N(H225)&gt;0,J225/H225,"")))</f>
        <v/>
      </c>
      <c r="L225" s="12" t="n"/>
      <c r="M225" s="11" t="n"/>
      <c r="N225" s="12" t="n"/>
      <c r="O225" s="12" t="n"/>
      <c r="P225" s="11" t="n"/>
      <c r="Q225" s="12">
        <f>IF(A225="","",N(N225)-N(O225))</f>
        <v/>
      </c>
      <c r="R225">
        <f>IF(A225="","",IF(AND(N(N225)&gt;0,N(O225)&gt;=N(N225)),"Settled",IF(N(N225)&gt;0,"Claim pending",IF(AND(F225&lt;&gt;"",F225&lt;TODAY()),"Ended — file claim","Running"))))</f>
        <v/>
      </c>
    </row>
    <row r="226">
      <c r="E226" s="11" t="n"/>
      <c r="F226" s="11" t="n"/>
      <c r="H226" s="12" t="n"/>
      <c r="J226" s="12" t="n"/>
      <c r="K226" s="13">
        <f>IF(A226="","",IF(N(G226)&gt;0,I226/G226,IF(N(H226)&gt;0,J226/H226,"")))</f>
        <v/>
      </c>
      <c r="L226" s="12" t="n"/>
      <c r="M226" s="11" t="n"/>
      <c r="N226" s="12" t="n"/>
      <c r="O226" s="12" t="n"/>
      <c r="P226" s="11" t="n"/>
      <c r="Q226" s="12">
        <f>IF(A226="","",N(N226)-N(O226))</f>
        <v/>
      </c>
      <c r="R226">
        <f>IF(A226="","",IF(AND(N(N226)&gt;0,N(O226)&gt;=N(N226)),"Settled",IF(N(N226)&gt;0,"Claim pending",IF(AND(F226&lt;&gt;"",F226&lt;TODAY()),"Ended — file claim","Running"))))</f>
        <v/>
      </c>
    </row>
    <row r="227">
      <c r="E227" s="11" t="n"/>
      <c r="F227" s="11" t="n"/>
      <c r="H227" s="12" t="n"/>
      <c r="J227" s="12" t="n"/>
      <c r="K227" s="13">
        <f>IF(A227="","",IF(N(G227)&gt;0,I227/G227,IF(N(H227)&gt;0,J227/H227,"")))</f>
        <v/>
      </c>
      <c r="L227" s="12" t="n"/>
      <c r="M227" s="11" t="n"/>
      <c r="N227" s="12" t="n"/>
      <c r="O227" s="12" t="n"/>
      <c r="P227" s="11" t="n"/>
      <c r="Q227" s="12">
        <f>IF(A227="","",N(N227)-N(O227))</f>
        <v/>
      </c>
      <c r="R227">
        <f>IF(A227="","",IF(AND(N(N227)&gt;0,N(O227)&gt;=N(N227)),"Settled",IF(N(N227)&gt;0,"Claim pending",IF(AND(F227&lt;&gt;"",F227&lt;TODAY()),"Ended — file claim","Running"))))</f>
        <v/>
      </c>
    </row>
    <row r="228">
      <c r="E228" s="11" t="n"/>
      <c r="F228" s="11" t="n"/>
      <c r="H228" s="12" t="n"/>
      <c r="J228" s="12" t="n"/>
      <c r="K228" s="13">
        <f>IF(A228="","",IF(N(G228)&gt;0,I228/G228,IF(N(H228)&gt;0,J228/H228,"")))</f>
        <v/>
      </c>
      <c r="L228" s="12" t="n"/>
      <c r="M228" s="11" t="n"/>
      <c r="N228" s="12" t="n"/>
      <c r="O228" s="12" t="n"/>
      <c r="P228" s="11" t="n"/>
      <c r="Q228" s="12">
        <f>IF(A228="","",N(N228)-N(O228))</f>
        <v/>
      </c>
      <c r="R228">
        <f>IF(A228="","",IF(AND(N(N228)&gt;0,N(O228)&gt;=N(N228)),"Settled",IF(N(N228)&gt;0,"Claim pending",IF(AND(F228&lt;&gt;"",F228&lt;TODAY()),"Ended — file claim","Running"))))</f>
        <v/>
      </c>
    </row>
    <row r="229">
      <c r="E229" s="11" t="n"/>
      <c r="F229" s="11" t="n"/>
      <c r="H229" s="12" t="n"/>
      <c r="J229" s="12" t="n"/>
      <c r="K229" s="13">
        <f>IF(A229="","",IF(N(G229)&gt;0,I229/G229,IF(N(H229)&gt;0,J229/H229,"")))</f>
        <v/>
      </c>
      <c r="L229" s="12" t="n"/>
      <c r="M229" s="11" t="n"/>
      <c r="N229" s="12" t="n"/>
      <c r="O229" s="12" t="n"/>
      <c r="P229" s="11" t="n"/>
      <c r="Q229" s="12">
        <f>IF(A229="","",N(N229)-N(O229))</f>
        <v/>
      </c>
      <c r="R229">
        <f>IF(A229="","",IF(AND(N(N229)&gt;0,N(O229)&gt;=N(N229)),"Settled",IF(N(N229)&gt;0,"Claim pending",IF(AND(F229&lt;&gt;"",F229&lt;TODAY()),"Ended — file claim","Running"))))</f>
        <v/>
      </c>
    </row>
    <row r="230">
      <c r="E230" s="11" t="n"/>
      <c r="F230" s="11" t="n"/>
      <c r="H230" s="12" t="n"/>
      <c r="J230" s="12" t="n"/>
      <c r="K230" s="13">
        <f>IF(A230="","",IF(N(G230)&gt;0,I230/G230,IF(N(H230)&gt;0,J230/H230,"")))</f>
        <v/>
      </c>
      <c r="L230" s="12" t="n"/>
      <c r="M230" s="11" t="n"/>
      <c r="N230" s="12" t="n"/>
      <c r="O230" s="12" t="n"/>
      <c r="P230" s="11" t="n"/>
      <c r="Q230" s="12">
        <f>IF(A230="","",N(N230)-N(O230))</f>
        <v/>
      </c>
      <c r="R230">
        <f>IF(A230="","",IF(AND(N(N230)&gt;0,N(O230)&gt;=N(N230)),"Settled",IF(N(N230)&gt;0,"Claim pending",IF(AND(F230&lt;&gt;"",F230&lt;TODAY()),"Ended — file claim","Running"))))</f>
        <v/>
      </c>
    </row>
    <row r="231">
      <c r="E231" s="11" t="n"/>
      <c r="F231" s="11" t="n"/>
      <c r="H231" s="12" t="n"/>
      <c r="J231" s="12" t="n"/>
      <c r="K231" s="13">
        <f>IF(A231="","",IF(N(G231)&gt;0,I231/G231,IF(N(H231)&gt;0,J231/H231,"")))</f>
        <v/>
      </c>
      <c r="L231" s="12" t="n"/>
      <c r="M231" s="11" t="n"/>
      <c r="N231" s="12" t="n"/>
      <c r="O231" s="12" t="n"/>
      <c r="P231" s="11" t="n"/>
      <c r="Q231" s="12">
        <f>IF(A231="","",N(N231)-N(O231))</f>
        <v/>
      </c>
      <c r="R231">
        <f>IF(A231="","",IF(AND(N(N231)&gt;0,N(O231)&gt;=N(N231)),"Settled",IF(N(N231)&gt;0,"Claim pending",IF(AND(F231&lt;&gt;"",F231&lt;TODAY()),"Ended — file claim","Running"))))</f>
        <v/>
      </c>
    </row>
    <row r="232">
      <c r="E232" s="11" t="n"/>
      <c r="F232" s="11" t="n"/>
      <c r="H232" s="12" t="n"/>
      <c r="J232" s="12" t="n"/>
      <c r="K232" s="13">
        <f>IF(A232="","",IF(N(G232)&gt;0,I232/G232,IF(N(H232)&gt;0,J232/H232,"")))</f>
        <v/>
      </c>
      <c r="L232" s="12" t="n"/>
      <c r="M232" s="11" t="n"/>
      <c r="N232" s="12" t="n"/>
      <c r="O232" s="12" t="n"/>
      <c r="P232" s="11" t="n"/>
      <c r="Q232" s="12">
        <f>IF(A232="","",N(N232)-N(O232))</f>
        <v/>
      </c>
      <c r="R232">
        <f>IF(A232="","",IF(AND(N(N232)&gt;0,N(O232)&gt;=N(N232)),"Settled",IF(N(N232)&gt;0,"Claim pending",IF(AND(F232&lt;&gt;"",F232&lt;TODAY()),"Ended — file claim","Running"))))</f>
        <v/>
      </c>
    </row>
    <row r="233">
      <c r="E233" s="11" t="n"/>
      <c r="F233" s="11" t="n"/>
      <c r="H233" s="12" t="n"/>
      <c r="J233" s="12" t="n"/>
      <c r="K233" s="13">
        <f>IF(A233="","",IF(N(G233)&gt;0,I233/G233,IF(N(H233)&gt;0,J233/H233,"")))</f>
        <v/>
      </c>
      <c r="L233" s="12" t="n"/>
      <c r="M233" s="11" t="n"/>
      <c r="N233" s="12" t="n"/>
      <c r="O233" s="12" t="n"/>
      <c r="P233" s="11" t="n"/>
      <c r="Q233" s="12">
        <f>IF(A233="","",N(N233)-N(O233))</f>
        <v/>
      </c>
      <c r="R233">
        <f>IF(A233="","",IF(AND(N(N233)&gt;0,N(O233)&gt;=N(N233)),"Settled",IF(N(N233)&gt;0,"Claim pending",IF(AND(F233&lt;&gt;"",F233&lt;TODAY()),"Ended — file claim","Running"))))</f>
        <v/>
      </c>
    </row>
    <row r="234">
      <c r="E234" s="11" t="n"/>
      <c r="F234" s="11" t="n"/>
      <c r="H234" s="12" t="n"/>
      <c r="J234" s="12" t="n"/>
      <c r="K234" s="13">
        <f>IF(A234="","",IF(N(G234)&gt;0,I234/G234,IF(N(H234)&gt;0,J234/H234,"")))</f>
        <v/>
      </c>
      <c r="L234" s="12" t="n"/>
      <c r="M234" s="11" t="n"/>
      <c r="N234" s="12" t="n"/>
      <c r="O234" s="12" t="n"/>
      <c r="P234" s="11" t="n"/>
      <c r="Q234" s="12">
        <f>IF(A234="","",N(N234)-N(O234))</f>
        <v/>
      </c>
      <c r="R234">
        <f>IF(A234="","",IF(AND(N(N234)&gt;0,N(O234)&gt;=N(N234)),"Settled",IF(N(N234)&gt;0,"Claim pending",IF(AND(F234&lt;&gt;"",F234&lt;TODAY()),"Ended — file claim","Running"))))</f>
        <v/>
      </c>
    </row>
    <row r="235">
      <c r="E235" s="11" t="n"/>
      <c r="F235" s="11" t="n"/>
      <c r="H235" s="12" t="n"/>
      <c r="J235" s="12" t="n"/>
      <c r="K235" s="13">
        <f>IF(A235="","",IF(N(G235)&gt;0,I235/G235,IF(N(H235)&gt;0,J235/H235,"")))</f>
        <v/>
      </c>
      <c r="L235" s="12" t="n"/>
      <c r="M235" s="11" t="n"/>
      <c r="N235" s="12" t="n"/>
      <c r="O235" s="12" t="n"/>
      <c r="P235" s="11" t="n"/>
      <c r="Q235" s="12">
        <f>IF(A235="","",N(N235)-N(O235))</f>
        <v/>
      </c>
      <c r="R235">
        <f>IF(A235="","",IF(AND(N(N235)&gt;0,N(O235)&gt;=N(N235)),"Settled",IF(N(N235)&gt;0,"Claim pending",IF(AND(F235&lt;&gt;"",F235&lt;TODAY()),"Ended — file claim","Running"))))</f>
        <v/>
      </c>
    </row>
    <row r="236">
      <c r="E236" s="11" t="n"/>
      <c r="F236" s="11" t="n"/>
      <c r="H236" s="12" t="n"/>
      <c r="J236" s="12" t="n"/>
      <c r="K236" s="13">
        <f>IF(A236="","",IF(N(G236)&gt;0,I236/G236,IF(N(H236)&gt;0,J236/H236,"")))</f>
        <v/>
      </c>
      <c r="L236" s="12" t="n"/>
      <c r="M236" s="11" t="n"/>
      <c r="N236" s="12" t="n"/>
      <c r="O236" s="12" t="n"/>
      <c r="P236" s="11" t="n"/>
      <c r="Q236" s="12">
        <f>IF(A236="","",N(N236)-N(O236))</f>
        <v/>
      </c>
      <c r="R236">
        <f>IF(A236="","",IF(AND(N(N236)&gt;0,N(O236)&gt;=N(N236)),"Settled",IF(N(N236)&gt;0,"Claim pending",IF(AND(F236&lt;&gt;"",F236&lt;TODAY()),"Ended — file claim","Running"))))</f>
        <v/>
      </c>
    </row>
    <row r="237">
      <c r="E237" s="11" t="n"/>
      <c r="F237" s="11" t="n"/>
      <c r="H237" s="12" t="n"/>
      <c r="J237" s="12" t="n"/>
      <c r="K237" s="13">
        <f>IF(A237="","",IF(N(G237)&gt;0,I237/G237,IF(N(H237)&gt;0,J237/H237,"")))</f>
        <v/>
      </c>
      <c r="L237" s="12" t="n"/>
      <c r="M237" s="11" t="n"/>
      <c r="N237" s="12" t="n"/>
      <c r="O237" s="12" t="n"/>
      <c r="P237" s="11" t="n"/>
      <c r="Q237" s="12">
        <f>IF(A237="","",N(N237)-N(O237))</f>
        <v/>
      </c>
      <c r="R237">
        <f>IF(A237="","",IF(AND(N(N237)&gt;0,N(O237)&gt;=N(N237)),"Settled",IF(N(N237)&gt;0,"Claim pending",IF(AND(F237&lt;&gt;"",F237&lt;TODAY()),"Ended — file claim","Running"))))</f>
        <v/>
      </c>
    </row>
    <row r="238">
      <c r="E238" s="11" t="n"/>
      <c r="F238" s="11" t="n"/>
      <c r="H238" s="12" t="n"/>
      <c r="J238" s="12" t="n"/>
      <c r="K238" s="13">
        <f>IF(A238="","",IF(N(G238)&gt;0,I238/G238,IF(N(H238)&gt;0,J238/H238,"")))</f>
        <v/>
      </c>
      <c r="L238" s="12" t="n"/>
      <c r="M238" s="11" t="n"/>
      <c r="N238" s="12" t="n"/>
      <c r="O238" s="12" t="n"/>
      <c r="P238" s="11" t="n"/>
      <c r="Q238" s="12">
        <f>IF(A238="","",N(N238)-N(O238))</f>
        <v/>
      </c>
      <c r="R238">
        <f>IF(A238="","",IF(AND(N(N238)&gt;0,N(O238)&gt;=N(N238)),"Settled",IF(N(N238)&gt;0,"Claim pending",IF(AND(F238&lt;&gt;"",F238&lt;TODAY()),"Ended — file claim","Running"))))</f>
        <v/>
      </c>
    </row>
    <row r="239">
      <c r="E239" s="11" t="n"/>
      <c r="F239" s="11" t="n"/>
      <c r="H239" s="12" t="n"/>
      <c r="J239" s="12" t="n"/>
      <c r="K239" s="13">
        <f>IF(A239="","",IF(N(G239)&gt;0,I239/G239,IF(N(H239)&gt;0,J239/H239,"")))</f>
        <v/>
      </c>
      <c r="L239" s="12" t="n"/>
      <c r="M239" s="11" t="n"/>
      <c r="N239" s="12" t="n"/>
      <c r="O239" s="12" t="n"/>
      <c r="P239" s="11" t="n"/>
      <c r="Q239" s="12">
        <f>IF(A239="","",N(N239)-N(O239))</f>
        <v/>
      </c>
      <c r="R239">
        <f>IF(A239="","",IF(AND(N(N239)&gt;0,N(O239)&gt;=N(N239)),"Settled",IF(N(N239)&gt;0,"Claim pending",IF(AND(F239&lt;&gt;"",F239&lt;TODAY()),"Ended — file claim","Running"))))</f>
        <v/>
      </c>
    </row>
    <row r="240">
      <c r="E240" s="11" t="n"/>
      <c r="F240" s="11" t="n"/>
      <c r="H240" s="12" t="n"/>
      <c r="J240" s="12" t="n"/>
      <c r="K240" s="13">
        <f>IF(A240="","",IF(N(G240)&gt;0,I240/G240,IF(N(H240)&gt;0,J240/H240,"")))</f>
        <v/>
      </c>
      <c r="L240" s="12" t="n"/>
      <c r="M240" s="11" t="n"/>
      <c r="N240" s="12" t="n"/>
      <c r="O240" s="12" t="n"/>
      <c r="P240" s="11" t="n"/>
      <c r="Q240" s="12">
        <f>IF(A240="","",N(N240)-N(O240))</f>
        <v/>
      </c>
      <c r="R240">
        <f>IF(A240="","",IF(AND(N(N240)&gt;0,N(O240)&gt;=N(N240)),"Settled",IF(N(N240)&gt;0,"Claim pending",IF(AND(F240&lt;&gt;"",F240&lt;TODAY()),"Ended — file claim","Running"))))</f>
        <v/>
      </c>
    </row>
    <row r="241">
      <c r="E241" s="11" t="n"/>
      <c r="F241" s="11" t="n"/>
      <c r="H241" s="12" t="n"/>
      <c r="J241" s="12" t="n"/>
      <c r="K241" s="13">
        <f>IF(A241="","",IF(N(G241)&gt;0,I241/G241,IF(N(H241)&gt;0,J241/H241,"")))</f>
        <v/>
      </c>
      <c r="L241" s="12" t="n"/>
      <c r="M241" s="11" t="n"/>
      <c r="N241" s="12" t="n"/>
      <c r="O241" s="12" t="n"/>
      <c r="P241" s="11" t="n"/>
      <c r="Q241" s="12">
        <f>IF(A241="","",N(N241)-N(O241))</f>
        <v/>
      </c>
      <c r="R241">
        <f>IF(A241="","",IF(AND(N(N241)&gt;0,N(O241)&gt;=N(N241)),"Settled",IF(N(N241)&gt;0,"Claim pending",IF(AND(F241&lt;&gt;"",F241&lt;TODAY()),"Ended — file claim","Running"))))</f>
        <v/>
      </c>
    </row>
    <row r="242">
      <c r="E242" s="11" t="n"/>
      <c r="F242" s="11" t="n"/>
      <c r="H242" s="12" t="n"/>
      <c r="J242" s="12" t="n"/>
      <c r="K242" s="13">
        <f>IF(A242="","",IF(N(G242)&gt;0,I242/G242,IF(N(H242)&gt;0,J242/H242,"")))</f>
        <v/>
      </c>
      <c r="L242" s="12" t="n"/>
      <c r="M242" s="11" t="n"/>
      <c r="N242" s="12" t="n"/>
      <c r="O242" s="12" t="n"/>
      <c r="P242" s="11" t="n"/>
      <c r="Q242" s="12">
        <f>IF(A242="","",N(N242)-N(O242))</f>
        <v/>
      </c>
      <c r="R242">
        <f>IF(A242="","",IF(AND(N(N242)&gt;0,N(O242)&gt;=N(N242)),"Settled",IF(N(N242)&gt;0,"Claim pending",IF(AND(F242&lt;&gt;"",F242&lt;TODAY()),"Ended — file claim","Running"))))</f>
        <v/>
      </c>
    </row>
    <row r="243">
      <c r="E243" s="11" t="n"/>
      <c r="F243" s="11" t="n"/>
      <c r="H243" s="12" t="n"/>
      <c r="J243" s="12" t="n"/>
      <c r="K243" s="13">
        <f>IF(A243="","",IF(N(G243)&gt;0,I243/G243,IF(N(H243)&gt;0,J243/H243,"")))</f>
        <v/>
      </c>
      <c r="L243" s="12" t="n"/>
      <c r="M243" s="11" t="n"/>
      <c r="N243" s="12" t="n"/>
      <c r="O243" s="12" t="n"/>
      <c r="P243" s="11" t="n"/>
      <c r="Q243" s="12">
        <f>IF(A243="","",N(N243)-N(O243))</f>
        <v/>
      </c>
      <c r="R243">
        <f>IF(A243="","",IF(AND(N(N243)&gt;0,N(O243)&gt;=N(N243)),"Settled",IF(N(N243)&gt;0,"Claim pending",IF(AND(F243&lt;&gt;"",F243&lt;TODAY()),"Ended — file claim","Running"))))</f>
        <v/>
      </c>
    </row>
    <row r="244">
      <c r="E244" s="11" t="n"/>
      <c r="F244" s="11" t="n"/>
      <c r="H244" s="12" t="n"/>
      <c r="J244" s="12" t="n"/>
      <c r="K244" s="13">
        <f>IF(A244="","",IF(N(G244)&gt;0,I244/G244,IF(N(H244)&gt;0,J244/H244,"")))</f>
        <v/>
      </c>
      <c r="L244" s="12" t="n"/>
      <c r="M244" s="11" t="n"/>
      <c r="N244" s="12" t="n"/>
      <c r="O244" s="12" t="n"/>
      <c r="P244" s="11" t="n"/>
      <c r="Q244" s="12">
        <f>IF(A244="","",N(N244)-N(O244))</f>
        <v/>
      </c>
      <c r="R244">
        <f>IF(A244="","",IF(AND(N(N244)&gt;0,N(O244)&gt;=N(N244)),"Settled",IF(N(N244)&gt;0,"Claim pending",IF(AND(F244&lt;&gt;"",F244&lt;TODAY()),"Ended — file claim","Running"))))</f>
        <v/>
      </c>
    </row>
    <row r="245">
      <c r="E245" s="11" t="n"/>
      <c r="F245" s="11" t="n"/>
      <c r="H245" s="12" t="n"/>
      <c r="J245" s="12" t="n"/>
      <c r="K245" s="13">
        <f>IF(A245="","",IF(N(G245)&gt;0,I245/G245,IF(N(H245)&gt;0,J245/H245,"")))</f>
        <v/>
      </c>
      <c r="L245" s="12" t="n"/>
      <c r="M245" s="11" t="n"/>
      <c r="N245" s="12" t="n"/>
      <c r="O245" s="12" t="n"/>
      <c r="P245" s="11" t="n"/>
      <c r="Q245" s="12">
        <f>IF(A245="","",N(N245)-N(O245))</f>
        <v/>
      </c>
      <c r="R245">
        <f>IF(A245="","",IF(AND(N(N245)&gt;0,N(O245)&gt;=N(N245)),"Settled",IF(N(N245)&gt;0,"Claim pending",IF(AND(F245&lt;&gt;"",F245&lt;TODAY()),"Ended — file claim","Running"))))</f>
        <v/>
      </c>
    </row>
    <row r="246">
      <c r="E246" s="11" t="n"/>
      <c r="F246" s="11" t="n"/>
      <c r="H246" s="12" t="n"/>
      <c r="J246" s="12" t="n"/>
      <c r="K246" s="13">
        <f>IF(A246="","",IF(N(G246)&gt;0,I246/G246,IF(N(H246)&gt;0,J246/H246,"")))</f>
        <v/>
      </c>
      <c r="L246" s="12" t="n"/>
      <c r="M246" s="11" t="n"/>
      <c r="N246" s="12" t="n"/>
      <c r="O246" s="12" t="n"/>
      <c r="P246" s="11" t="n"/>
      <c r="Q246" s="12">
        <f>IF(A246="","",N(N246)-N(O246))</f>
        <v/>
      </c>
      <c r="R246">
        <f>IF(A246="","",IF(AND(N(N246)&gt;0,N(O246)&gt;=N(N246)),"Settled",IF(N(N246)&gt;0,"Claim pending",IF(AND(F246&lt;&gt;"",F246&lt;TODAY()),"Ended — file claim","Running"))))</f>
        <v/>
      </c>
    </row>
    <row r="247">
      <c r="E247" s="11" t="n"/>
      <c r="F247" s="11" t="n"/>
      <c r="H247" s="12" t="n"/>
      <c r="J247" s="12" t="n"/>
      <c r="K247" s="13">
        <f>IF(A247="","",IF(N(G247)&gt;0,I247/G247,IF(N(H247)&gt;0,J247/H247,"")))</f>
        <v/>
      </c>
      <c r="L247" s="12" t="n"/>
      <c r="M247" s="11" t="n"/>
      <c r="N247" s="12" t="n"/>
      <c r="O247" s="12" t="n"/>
      <c r="P247" s="11" t="n"/>
      <c r="Q247" s="12">
        <f>IF(A247="","",N(N247)-N(O247))</f>
        <v/>
      </c>
      <c r="R247">
        <f>IF(A247="","",IF(AND(N(N247)&gt;0,N(O247)&gt;=N(N247)),"Settled",IF(N(N247)&gt;0,"Claim pending",IF(AND(F247&lt;&gt;"",F247&lt;TODAY()),"Ended — file claim","Running"))))</f>
        <v/>
      </c>
    </row>
    <row r="248">
      <c r="E248" s="11" t="n"/>
      <c r="F248" s="11" t="n"/>
      <c r="H248" s="12" t="n"/>
      <c r="J248" s="12" t="n"/>
      <c r="K248" s="13">
        <f>IF(A248="","",IF(N(G248)&gt;0,I248/G248,IF(N(H248)&gt;0,J248/H248,"")))</f>
        <v/>
      </c>
      <c r="L248" s="12" t="n"/>
      <c r="M248" s="11" t="n"/>
      <c r="N248" s="12" t="n"/>
      <c r="O248" s="12" t="n"/>
      <c r="P248" s="11" t="n"/>
      <c r="Q248" s="12">
        <f>IF(A248="","",N(N248)-N(O248))</f>
        <v/>
      </c>
      <c r="R248">
        <f>IF(A248="","",IF(AND(N(N248)&gt;0,N(O248)&gt;=N(N248)),"Settled",IF(N(N248)&gt;0,"Claim pending",IF(AND(F248&lt;&gt;"",F248&lt;TODAY()),"Ended — file claim","Running"))))</f>
        <v/>
      </c>
    </row>
    <row r="249">
      <c r="E249" s="11" t="n"/>
      <c r="F249" s="11" t="n"/>
      <c r="H249" s="12" t="n"/>
      <c r="J249" s="12" t="n"/>
      <c r="K249" s="13">
        <f>IF(A249="","",IF(N(G249)&gt;0,I249/G249,IF(N(H249)&gt;0,J249/H249,"")))</f>
        <v/>
      </c>
      <c r="L249" s="12" t="n"/>
      <c r="M249" s="11" t="n"/>
      <c r="N249" s="12" t="n"/>
      <c r="O249" s="12" t="n"/>
      <c r="P249" s="11" t="n"/>
      <c r="Q249" s="12">
        <f>IF(A249="","",N(N249)-N(O249))</f>
        <v/>
      </c>
      <c r="R249">
        <f>IF(A249="","",IF(AND(N(N249)&gt;0,N(O249)&gt;=N(N249)),"Settled",IF(N(N249)&gt;0,"Claim pending",IF(AND(F249&lt;&gt;"",F249&lt;TODAY()),"Ended — file claim","Running"))))</f>
        <v/>
      </c>
    </row>
    <row r="250">
      <c r="E250" s="11" t="n"/>
      <c r="F250" s="11" t="n"/>
      <c r="H250" s="12" t="n"/>
      <c r="J250" s="12" t="n"/>
      <c r="K250" s="13">
        <f>IF(A250="","",IF(N(G250)&gt;0,I250/G250,IF(N(H250)&gt;0,J250/H250,"")))</f>
        <v/>
      </c>
      <c r="L250" s="12" t="n"/>
      <c r="M250" s="11" t="n"/>
      <c r="N250" s="12" t="n"/>
      <c r="O250" s="12" t="n"/>
      <c r="P250" s="11" t="n"/>
      <c r="Q250" s="12">
        <f>IF(A250="","",N(N250)-N(O250))</f>
        <v/>
      </c>
      <c r="R250">
        <f>IF(A250="","",IF(AND(N(N250)&gt;0,N(O250)&gt;=N(N250)),"Settled",IF(N(N250)&gt;0,"Claim pending",IF(AND(F250&lt;&gt;"",F250&lt;TODAY()),"Ended — file claim","Running"))))</f>
        <v/>
      </c>
    </row>
    <row r="251">
      <c r="E251" s="11" t="n"/>
      <c r="F251" s="11" t="n"/>
      <c r="H251" s="12" t="n"/>
      <c r="J251" s="12" t="n"/>
      <c r="K251" s="13">
        <f>IF(A251="","",IF(N(G251)&gt;0,I251/G251,IF(N(H251)&gt;0,J251/H251,"")))</f>
        <v/>
      </c>
      <c r="L251" s="12" t="n"/>
      <c r="M251" s="11" t="n"/>
      <c r="N251" s="12" t="n"/>
      <c r="O251" s="12" t="n"/>
      <c r="P251" s="11" t="n"/>
      <c r="Q251" s="12">
        <f>IF(A251="","",N(N251)-N(O251))</f>
        <v/>
      </c>
      <c r="R251">
        <f>IF(A251="","",IF(AND(N(N251)&gt;0,N(O251)&gt;=N(N251)),"Settled",IF(N(N251)&gt;0,"Claim pending",IF(AND(F251&lt;&gt;"",F251&lt;TODAY()),"Ended — file claim","Running"))))</f>
        <v/>
      </c>
    </row>
    <row r="252">
      <c r="E252" s="11" t="n"/>
      <c r="F252" s="11" t="n"/>
      <c r="H252" s="12" t="n"/>
      <c r="J252" s="12" t="n"/>
      <c r="K252" s="13">
        <f>IF(A252="","",IF(N(G252)&gt;0,I252/G252,IF(N(H252)&gt;0,J252/H252,"")))</f>
        <v/>
      </c>
      <c r="L252" s="12" t="n"/>
      <c r="M252" s="11" t="n"/>
      <c r="N252" s="12" t="n"/>
      <c r="O252" s="12" t="n"/>
      <c r="P252" s="11" t="n"/>
      <c r="Q252" s="12">
        <f>IF(A252="","",N(N252)-N(O252))</f>
        <v/>
      </c>
      <c r="R252">
        <f>IF(A252="","",IF(AND(N(N252)&gt;0,N(O252)&gt;=N(N252)),"Settled",IF(N(N252)&gt;0,"Claim pending",IF(AND(F252&lt;&gt;"",F252&lt;TODAY()),"Ended — file claim","Running"))))</f>
        <v/>
      </c>
    </row>
    <row r="253">
      <c r="E253" s="11" t="n"/>
      <c r="F253" s="11" t="n"/>
      <c r="H253" s="12" t="n"/>
      <c r="J253" s="12" t="n"/>
      <c r="K253" s="13">
        <f>IF(A253="","",IF(N(G253)&gt;0,I253/G253,IF(N(H253)&gt;0,J253/H253,"")))</f>
        <v/>
      </c>
      <c r="L253" s="12" t="n"/>
      <c r="M253" s="11" t="n"/>
      <c r="N253" s="12" t="n"/>
      <c r="O253" s="12" t="n"/>
      <c r="P253" s="11" t="n"/>
      <c r="Q253" s="12">
        <f>IF(A253="","",N(N253)-N(O253))</f>
        <v/>
      </c>
      <c r="R253">
        <f>IF(A253="","",IF(AND(N(N253)&gt;0,N(O253)&gt;=N(N253)),"Settled",IF(N(N253)&gt;0,"Claim pending",IF(AND(F253&lt;&gt;"",F253&lt;TODAY()),"Ended — file claim","Running"))))</f>
        <v/>
      </c>
    </row>
    <row r="254">
      <c r="E254" s="11" t="n"/>
      <c r="F254" s="11" t="n"/>
      <c r="H254" s="12" t="n"/>
      <c r="J254" s="12" t="n"/>
      <c r="K254" s="13">
        <f>IF(A254="","",IF(N(G254)&gt;0,I254/G254,IF(N(H254)&gt;0,J254/H254,"")))</f>
        <v/>
      </c>
      <c r="L254" s="12" t="n"/>
      <c r="M254" s="11" t="n"/>
      <c r="N254" s="12" t="n"/>
      <c r="O254" s="12" t="n"/>
      <c r="P254" s="11" t="n"/>
      <c r="Q254" s="12">
        <f>IF(A254="","",N(N254)-N(O254))</f>
        <v/>
      </c>
      <c r="R254">
        <f>IF(A254="","",IF(AND(N(N254)&gt;0,N(O254)&gt;=N(N254)),"Settled",IF(N(N254)&gt;0,"Claim pending",IF(AND(F254&lt;&gt;"",F254&lt;TODAY()),"Ended — file claim","Running"))))</f>
        <v/>
      </c>
    </row>
    <row r="255">
      <c r="E255" s="11" t="n"/>
      <c r="F255" s="11" t="n"/>
      <c r="H255" s="12" t="n"/>
      <c r="J255" s="12" t="n"/>
      <c r="K255" s="13">
        <f>IF(A255="","",IF(N(G255)&gt;0,I255/G255,IF(N(H255)&gt;0,J255/H255,"")))</f>
        <v/>
      </c>
      <c r="L255" s="12" t="n"/>
      <c r="M255" s="11" t="n"/>
      <c r="N255" s="12" t="n"/>
      <c r="O255" s="12" t="n"/>
      <c r="P255" s="11" t="n"/>
      <c r="Q255" s="12">
        <f>IF(A255="","",N(N255)-N(O255))</f>
        <v/>
      </c>
      <c r="R255">
        <f>IF(A255="","",IF(AND(N(N255)&gt;0,N(O255)&gt;=N(N255)),"Settled",IF(N(N255)&gt;0,"Claim pending",IF(AND(F255&lt;&gt;"",F255&lt;TODAY()),"Ended — file claim","Running"))))</f>
        <v/>
      </c>
    </row>
    <row r="256">
      <c r="E256" s="11" t="n"/>
      <c r="F256" s="11" t="n"/>
      <c r="H256" s="12" t="n"/>
      <c r="J256" s="12" t="n"/>
      <c r="K256" s="13">
        <f>IF(A256="","",IF(N(G256)&gt;0,I256/G256,IF(N(H256)&gt;0,J256/H256,"")))</f>
        <v/>
      </c>
      <c r="L256" s="12" t="n"/>
      <c r="M256" s="11" t="n"/>
      <c r="N256" s="12" t="n"/>
      <c r="O256" s="12" t="n"/>
      <c r="P256" s="11" t="n"/>
      <c r="Q256" s="12">
        <f>IF(A256="","",N(N256)-N(O256))</f>
        <v/>
      </c>
      <c r="R256">
        <f>IF(A256="","",IF(AND(N(N256)&gt;0,N(O256)&gt;=N(N256)),"Settled",IF(N(N256)&gt;0,"Claim pending",IF(AND(F256&lt;&gt;"",F256&lt;TODAY()),"Ended — file claim","Running"))))</f>
        <v/>
      </c>
    </row>
    <row r="257">
      <c r="E257" s="11" t="n"/>
      <c r="F257" s="11" t="n"/>
      <c r="H257" s="12" t="n"/>
      <c r="J257" s="12" t="n"/>
      <c r="K257" s="13">
        <f>IF(A257="","",IF(N(G257)&gt;0,I257/G257,IF(N(H257)&gt;0,J257/H257,"")))</f>
        <v/>
      </c>
      <c r="L257" s="12" t="n"/>
      <c r="M257" s="11" t="n"/>
      <c r="N257" s="12" t="n"/>
      <c r="O257" s="12" t="n"/>
      <c r="P257" s="11" t="n"/>
      <c r="Q257" s="12">
        <f>IF(A257="","",N(N257)-N(O257))</f>
        <v/>
      </c>
      <c r="R257">
        <f>IF(A257="","",IF(AND(N(N257)&gt;0,N(O257)&gt;=N(N257)),"Settled",IF(N(N257)&gt;0,"Claim pending",IF(AND(F257&lt;&gt;"",F257&lt;TODAY()),"Ended — file claim","Running"))))</f>
        <v/>
      </c>
    </row>
    <row r="258">
      <c r="E258" s="11" t="n"/>
      <c r="F258" s="11" t="n"/>
      <c r="H258" s="12" t="n"/>
      <c r="J258" s="12" t="n"/>
      <c r="K258" s="13">
        <f>IF(A258="","",IF(N(G258)&gt;0,I258/G258,IF(N(H258)&gt;0,J258/H258,"")))</f>
        <v/>
      </c>
      <c r="L258" s="12" t="n"/>
      <c r="M258" s="11" t="n"/>
      <c r="N258" s="12" t="n"/>
      <c r="O258" s="12" t="n"/>
      <c r="P258" s="11" t="n"/>
      <c r="Q258" s="12">
        <f>IF(A258="","",N(N258)-N(O258))</f>
        <v/>
      </c>
      <c r="R258">
        <f>IF(A258="","",IF(AND(N(N258)&gt;0,N(O258)&gt;=N(N258)),"Settled",IF(N(N258)&gt;0,"Claim pending",IF(AND(F258&lt;&gt;"",F258&lt;TODAY()),"Ended — file claim","Running"))))</f>
        <v/>
      </c>
    </row>
    <row r="259">
      <c r="E259" s="11" t="n"/>
      <c r="F259" s="11" t="n"/>
      <c r="H259" s="12" t="n"/>
      <c r="J259" s="12" t="n"/>
      <c r="K259" s="13">
        <f>IF(A259="","",IF(N(G259)&gt;0,I259/G259,IF(N(H259)&gt;0,J259/H259,"")))</f>
        <v/>
      </c>
      <c r="L259" s="12" t="n"/>
      <c r="M259" s="11" t="n"/>
      <c r="N259" s="12" t="n"/>
      <c r="O259" s="12" t="n"/>
      <c r="P259" s="11" t="n"/>
      <c r="Q259" s="12">
        <f>IF(A259="","",N(N259)-N(O259))</f>
        <v/>
      </c>
      <c r="R259">
        <f>IF(A259="","",IF(AND(N(N259)&gt;0,N(O259)&gt;=N(N259)),"Settled",IF(N(N259)&gt;0,"Claim pending",IF(AND(F259&lt;&gt;"",F259&lt;TODAY()),"Ended — file claim","Running"))))</f>
        <v/>
      </c>
    </row>
    <row r="260">
      <c r="E260" s="11" t="n"/>
      <c r="F260" s="11" t="n"/>
      <c r="H260" s="12" t="n"/>
      <c r="J260" s="12" t="n"/>
      <c r="K260" s="13">
        <f>IF(A260="","",IF(N(G260)&gt;0,I260/G260,IF(N(H260)&gt;0,J260/H260,"")))</f>
        <v/>
      </c>
      <c r="L260" s="12" t="n"/>
      <c r="M260" s="11" t="n"/>
      <c r="N260" s="12" t="n"/>
      <c r="O260" s="12" t="n"/>
      <c r="P260" s="11" t="n"/>
      <c r="Q260" s="12">
        <f>IF(A260="","",N(N260)-N(O260))</f>
        <v/>
      </c>
      <c r="R260">
        <f>IF(A260="","",IF(AND(N(N260)&gt;0,N(O260)&gt;=N(N260)),"Settled",IF(N(N260)&gt;0,"Claim pending",IF(AND(F260&lt;&gt;"",F260&lt;TODAY()),"Ended — file claim","Running"))))</f>
        <v/>
      </c>
    </row>
    <row r="261">
      <c r="E261" s="11" t="n"/>
      <c r="F261" s="11" t="n"/>
      <c r="H261" s="12" t="n"/>
      <c r="J261" s="12" t="n"/>
      <c r="K261" s="13">
        <f>IF(A261="","",IF(N(G261)&gt;0,I261/G261,IF(N(H261)&gt;0,J261/H261,"")))</f>
        <v/>
      </c>
      <c r="L261" s="12" t="n"/>
      <c r="M261" s="11" t="n"/>
      <c r="N261" s="12" t="n"/>
      <c r="O261" s="12" t="n"/>
      <c r="P261" s="11" t="n"/>
      <c r="Q261" s="12">
        <f>IF(A261="","",N(N261)-N(O261))</f>
        <v/>
      </c>
      <c r="R261">
        <f>IF(A261="","",IF(AND(N(N261)&gt;0,N(O261)&gt;=N(N261)),"Settled",IF(N(N261)&gt;0,"Claim pending",IF(AND(F261&lt;&gt;"",F261&lt;TODAY()),"Ended — file claim","Running"))))</f>
        <v/>
      </c>
    </row>
    <row r="262">
      <c r="E262" s="11" t="n"/>
      <c r="F262" s="11" t="n"/>
      <c r="H262" s="12" t="n"/>
      <c r="J262" s="12" t="n"/>
      <c r="K262" s="13">
        <f>IF(A262="","",IF(N(G262)&gt;0,I262/G262,IF(N(H262)&gt;0,J262/H262,"")))</f>
        <v/>
      </c>
      <c r="L262" s="12" t="n"/>
      <c r="M262" s="11" t="n"/>
      <c r="N262" s="12" t="n"/>
      <c r="O262" s="12" t="n"/>
      <c r="P262" s="11" t="n"/>
      <c r="Q262" s="12">
        <f>IF(A262="","",N(N262)-N(O262))</f>
        <v/>
      </c>
      <c r="R262">
        <f>IF(A262="","",IF(AND(N(N262)&gt;0,N(O262)&gt;=N(N262)),"Settled",IF(N(N262)&gt;0,"Claim pending",IF(AND(F262&lt;&gt;"",F262&lt;TODAY()),"Ended — file claim","Running"))))</f>
        <v/>
      </c>
    </row>
    <row r="263">
      <c r="E263" s="11" t="n"/>
      <c r="F263" s="11" t="n"/>
      <c r="H263" s="12" t="n"/>
      <c r="J263" s="12" t="n"/>
      <c r="K263" s="13">
        <f>IF(A263="","",IF(N(G263)&gt;0,I263/G263,IF(N(H263)&gt;0,J263/H263,"")))</f>
        <v/>
      </c>
      <c r="L263" s="12" t="n"/>
      <c r="M263" s="11" t="n"/>
      <c r="N263" s="12" t="n"/>
      <c r="O263" s="12" t="n"/>
      <c r="P263" s="11" t="n"/>
      <c r="Q263" s="12">
        <f>IF(A263="","",N(N263)-N(O263))</f>
        <v/>
      </c>
      <c r="R263">
        <f>IF(A263="","",IF(AND(N(N263)&gt;0,N(O263)&gt;=N(N263)),"Settled",IF(N(N263)&gt;0,"Claim pending",IF(AND(F263&lt;&gt;"",F263&lt;TODAY()),"Ended — file claim","Running"))))</f>
        <v/>
      </c>
    </row>
    <row r="264">
      <c r="E264" s="11" t="n"/>
      <c r="F264" s="11" t="n"/>
      <c r="H264" s="12" t="n"/>
      <c r="J264" s="12" t="n"/>
      <c r="K264" s="13">
        <f>IF(A264="","",IF(N(G264)&gt;0,I264/G264,IF(N(H264)&gt;0,J264/H264,"")))</f>
        <v/>
      </c>
      <c r="L264" s="12" t="n"/>
      <c r="M264" s="11" t="n"/>
      <c r="N264" s="12" t="n"/>
      <c r="O264" s="12" t="n"/>
      <c r="P264" s="11" t="n"/>
      <c r="Q264" s="12">
        <f>IF(A264="","",N(N264)-N(O264))</f>
        <v/>
      </c>
      <c r="R264">
        <f>IF(A264="","",IF(AND(N(N264)&gt;0,N(O264)&gt;=N(N264)),"Settled",IF(N(N264)&gt;0,"Claim pending",IF(AND(F264&lt;&gt;"",F264&lt;TODAY()),"Ended — file claim","Running"))))</f>
        <v/>
      </c>
    </row>
    <row r="265">
      <c r="E265" s="11" t="n"/>
      <c r="F265" s="11" t="n"/>
      <c r="H265" s="12" t="n"/>
      <c r="J265" s="12" t="n"/>
      <c r="K265" s="13">
        <f>IF(A265="","",IF(N(G265)&gt;0,I265/G265,IF(N(H265)&gt;0,J265/H265,"")))</f>
        <v/>
      </c>
      <c r="L265" s="12" t="n"/>
      <c r="M265" s="11" t="n"/>
      <c r="N265" s="12" t="n"/>
      <c r="O265" s="12" t="n"/>
      <c r="P265" s="11" t="n"/>
      <c r="Q265" s="12">
        <f>IF(A265="","",N(N265)-N(O265))</f>
        <v/>
      </c>
      <c r="R265">
        <f>IF(A265="","",IF(AND(N(N265)&gt;0,N(O265)&gt;=N(N265)),"Settled",IF(N(N265)&gt;0,"Claim pending",IF(AND(F265&lt;&gt;"",F265&lt;TODAY()),"Ended — file claim","Running"))))</f>
        <v/>
      </c>
    </row>
    <row r="266">
      <c r="E266" s="11" t="n"/>
      <c r="F266" s="11" t="n"/>
      <c r="H266" s="12" t="n"/>
      <c r="J266" s="12" t="n"/>
      <c r="K266" s="13">
        <f>IF(A266="","",IF(N(G266)&gt;0,I266/G266,IF(N(H266)&gt;0,J266/H266,"")))</f>
        <v/>
      </c>
      <c r="L266" s="12" t="n"/>
      <c r="M266" s="11" t="n"/>
      <c r="N266" s="12" t="n"/>
      <c r="O266" s="12" t="n"/>
      <c r="P266" s="11" t="n"/>
      <c r="Q266" s="12">
        <f>IF(A266="","",N(N266)-N(O266))</f>
        <v/>
      </c>
      <c r="R266">
        <f>IF(A266="","",IF(AND(N(N266)&gt;0,N(O266)&gt;=N(N266)),"Settled",IF(N(N266)&gt;0,"Claim pending",IF(AND(F266&lt;&gt;"",F266&lt;TODAY()),"Ended — file claim","Running"))))</f>
        <v/>
      </c>
    </row>
    <row r="267">
      <c r="E267" s="11" t="n"/>
      <c r="F267" s="11" t="n"/>
      <c r="H267" s="12" t="n"/>
      <c r="J267" s="12" t="n"/>
      <c r="K267" s="13">
        <f>IF(A267="","",IF(N(G267)&gt;0,I267/G267,IF(N(H267)&gt;0,J267/H267,"")))</f>
        <v/>
      </c>
      <c r="L267" s="12" t="n"/>
      <c r="M267" s="11" t="n"/>
      <c r="N267" s="12" t="n"/>
      <c r="O267" s="12" t="n"/>
      <c r="P267" s="11" t="n"/>
      <c r="Q267" s="12">
        <f>IF(A267="","",N(N267)-N(O267))</f>
        <v/>
      </c>
      <c r="R267">
        <f>IF(A267="","",IF(AND(N(N267)&gt;0,N(O267)&gt;=N(N267)),"Settled",IF(N(N267)&gt;0,"Claim pending",IF(AND(F267&lt;&gt;"",F267&lt;TODAY()),"Ended — file claim","Running"))))</f>
        <v/>
      </c>
    </row>
    <row r="268">
      <c r="E268" s="11" t="n"/>
      <c r="F268" s="11" t="n"/>
      <c r="H268" s="12" t="n"/>
      <c r="J268" s="12" t="n"/>
      <c r="K268" s="13">
        <f>IF(A268="","",IF(N(G268)&gt;0,I268/G268,IF(N(H268)&gt;0,J268/H268,"")))</f>
        <v/>
      </c>
      <c r="L268" s="12" t="n"/>
      <c r="M268" s="11" t="n"/>
      <c r="N268" s="12" t="n"/>
      <c r="O268" s="12" t="n"/>
      <c r="P268" s="11" t="n"/>
      <c r="Q268" s="12">
        <f>IF(A268="","",N(N268)-N(O268))</f>
        <v/>
      </c>
      <c r="R268">
        <f>IF(A268="","",IF(AND(N(N268)&gt;0,N(O268)&gt;=N(N268)),"Settled",IF(N(N268)&gt;0,"Claim pending",IF(AND(F268&lt;&gt;"",F268&lt;TODAY()),"Ended — file claim","Running"))))</f>
        <v/>
      </c>
    </row>
    <row r="269">
      <c r="E269" s="11" t="n"/>
      <c r="F269" s="11" t="n"/>
      <c r="H269" s="12" t="n"/>
      <c r="J269" s="12" t="n"/>
      <c r="K269" s="13">
        <f>IF(A269="","",IF(N(G269)&gt;0,I269/G269,IF(N(H269)&gt;0,J269/H269,"")))</f>
        <v/>
      </c>
      <c r="L269" s="12" t="n"/>
      <c r="M269" s="11" t="n"/>
      <c r="N269" s="12" t="n"/>
      <c r="O269" s="12" t="n"/>
      <c r="P269" s="11" t="n"/>
      <c r="Q269" s="12">
        <f>IF(A269="","",N(N269)-N(O269))</f>
        <v/>
      </c>
      <c r="R269">
        <f>IF(A269="","",IF(AND(N(N269)&gt;0,N(O269)&gt;=N(N269)),"Settled",IF(N(N269)&gt;0,"Claim pending",IF(AND(F269&lt;&gt;"",F269&lt;TODAY()),"Ended — file claim","Running"))))</f>
        <v/>
      </c>
    </row>
    <row r="270">
      <c r="E270" s="11" t="n"/>
      <c r="F270" s="11" t="n"/>
      <c r="H270" s="12" t="n"/>
      <c r="J270" s="12" t="n"/>
      <c r="K270" s="13">
        <f>IF(A270="","",IF(N(G270)&gt;0,I270/G270,IF(N(H270)&gt;0,J270/H270,"")))</f>
        <v/>
      </c>
      <c r="L270" s="12" t="n"/>
      <c r="M270" s="11" t="n"/>
      <c r="N270" s="12" t="n"/>
      <c r="O270" s="12" t="n"/>
      <c r="P270" s="11" t="n"/>
      <c r="Q270" s="12">
        <f>IF(A270="","",N(N270)-N(O270))</f>
        <v/>
      </c>
      <c r="R270">
        <f>IF(A270="","",IF(AND(N(N270)&gt;0,N(O270)&gt;=N(N270)),"Settled",IF(N(N270)&gt;0,"Claim pending",IF(AND(F270&lt;&gt;"",F270&lt;TODAY()),"Ended — file claim","Running"))))</f>
        <v/>
      </c>
    </row>
    <row r="271">
      <c r="E271" s="11" t="n"/>
      <c r="F271" s="11" t="n"/>
      <c r="H271" s="12" t="n"/>
      <c r="J271" s="12" t="n"/>
      <c r="K271" s="13">
        <f>IF(A271="","",IF(N(G271)&gt;0,I271/G271,IF(N(H271)&gt;0,J271/H271,"")))</f>
        <v/>
      </c>
      <c r="L271" s="12" t="n"/>
      <c r="M271" s="11" t="n"/>
      <c r="N271" s="12" t="n"/>
      <c r="O271" s="12" t="n"/>
      <c r="P271" s="11" t="n"/>
      <c r="Q271" s="12">
        <f>IF(A271="","",N(N271)-N(O271))</f>
        <v/>
      </c>
      <c r="R271">
        <f>IF(A271="","",IF(AND(N(N271)&gt;0,N(O271)&gt;=N(N271)),"Settled",IF(N(N271)&gt;0,"Claim pending",IF(AND(F271&lt;&gt;"",F271&lt;TODAY()),"Ended — file claim","Running"))))</f>
        <v/>
      </c>
    </row>
    <row r="272">
      <c r="E272" s="11" t="n"/>
      <c r="F272" s="11" t="n"/>
      <c r="H272" s="12" t="n"/>
      <c r="J272" s="12" t="n"/>
      <c r="K272" s="13">
        <f>IF(A272="","",IF(N(G272)&gt;0,I272/G272,IF(N(H272)&gt;0,J272/H272,"")))</f>
        <v/>
      </c>
      <c r="L272" s="12" t="n"/>
      <c r="M272" s="11" t="n"/>
      <c r="N272" s="12" t="n"/>
      <c r="O272" s="12" t="n"/>
      <c r="P272" s="11" t="n"/>
      <c r="Q272" s="12">
        <f>IF(A272="","",N(N272)-N(O272))</f>
        <v/>
      </c>
      <c r="R272">
        <f>IF(A272="","",IF(AND(N(N272)&gt;0,N(O272)&gt;=N(N272)),"Settled",IF(N(N272)&gt;0,"Claim pending",IF(AND(F272&lt;&gt;"",F272&lt;TODAY()),"Ended — file claim","Running"))))</f>
        <v/>
      </c>
    </row>
    <row r="273">
      <c r="E273" s="11" t="n"/>
      <c r="F273" s="11" t="n"/>
      <c r="H273" s="12" t="n"/>
      <c r="J273" s="12" t="n"/>
      <c r="K273" s="13">
        <f>IF(A273="","",IF(N(G273)&gt;0,I273/G273,IF(N(H273)&gt;0,J273/H273,"")))</f>
        <v/>
      </c>
      <c r="L273" s="12" t="n"/>
      <c r="M273" s="11" t="n"/>
      <c r="N273" s="12" t="n"/>
      <c r="O273" s="12" t="n"/>
      <c r="P273" s="11" t="n"/>
      <c r="Q273" s="12">
        <f>IF(A273="","",N(N273)-N(O273))</f>
        <v/>
      </c>
      <c r="R273">
        <f>IF(A273="","",IF(AND(N(N273)&gt;0,N(O273)&gt;=N(N273)),"Settled",IF(N(N273)&gt;0,"Claim pending",IF(AND(F273&lt;&gt;"",F273&lt;TODAY()),"Ended — file claim","Running"))))</f>
        <v/>
      </c>
    </row>
    <row r="274">
      <c r="E274" s="11" t="n"/>
      <c r="F274" s="11" t="n"/>
      <c r="H274" s="12" t="n"/>
      <c r="J274" s="12" t="n"/>
      <c r="K274" s="13">
        <f>IF(A274="","",IF(N(G274)&gt;0,I274/G274,IF(N(H274)&gt;0,J274/H274,"")))</f>
        <v/>
      </c>
      <c r="L274" s="12" t="n"/>
      <c r="M274" s="11" t="n"/>
      <c r="N274" s="12" t="n"/>
      <c r="O274" s="12" t="n"/>
      <c r="P274" s="11" t="n"/>
      <c r="Q274" s="12">
        <f>IF(A274="","",N(N274)-N(O274))</f>
        <v/>
      </c>
      <c r="R274">
        <f>IF(A274="","",IF(AND(N(N274)&gt;0,N(O274)&gt;=N(N274)),"Settled",IF(N(N274)&gt;0,"Claim pending",IF(AND(F274&lt;&gt;"",F274&lt;TODAY()),"Ended — file claim","Running"))))</f>
        <v/>
      </c>
    </row>
    <row r="275">
      <c r="E275" s="11" t="n"/>
      <c r="F275" s="11" t="n"/>
      <c r="H275" s="12" t="n"/>
      <c r="J275" s="12" t="n"/>
      <c r="K275" s="13">
        <f>IF(A275="","",IF(N(G275)&gt;0,I275/G275,IF(N(H275)&gt;0,J275/H275,"")))</f>
        <v/>
      </c>
      <c r="L275" s="12" t="n"/>
      <c r="M275" s="11" t="n"/>
      <c r="N275" s="12" t="n"/>
      <c r="O275" s="12" t="n"/>
      <c r="P275" s="11" t="n"/>
      <c r="Q275" s="12">
        <f>IF(A275="","",N(N275)-N(O275))</f>
        <v/>
      </c>
      <c r="R275">
        <f>IF(A275="","",IF(AND(N(N275)&gt;0,N(O275)&gt;=N(N275)),"Settled",IF(N(N275)&gt;0,"Claim pending",IF(AND(F275&lt;&gt;"",F275&lt;TODAY()),"Ended — file claim","Running"))))</f>
        <v/>
      </c>
    </row>
    <row r="276">
      <c r="E276" s="11" t="n"/>
      <c r="F276" s="11" t="n"/>
      <c r="H276" s="12" t="n"/>
      <c r="J276" s="12" t="n"/>
      <c r="K276" s="13">
        <f>IF(A276="","",IF(N(G276)&gt;0,I276/G276,IF(N(H276)&gt;0,J276/H276,"")))</f>
        <v/>
      </c>
      <c r="L276" s="12" t="n"/>
      <c r="M276" s="11" t="n"/>
      <c r="N276" s="12" t="n"/>
      <c r="O276" s="12" t="n"/>
      <c r="P276" s="11" t="n"/>
      <c r="Q276" s="12">
        <f>IF(A276="","",N(N276)-N(O276))</f>
        <v/>
      </c>
      <c r="R276">
        <f>IF(A276="","",IF(AND(N(N276)&gt;0,N(O276)&gt;=N(N276)),"Settled",IF(N(N276)&gt;0,"Claim pending",IF(AND(F276&lt;&gt;"",F276&lt;TODAY()),"Ended — file claim","Running"))))</f>
        <v/>
      </c>
    </row>
    <row r="277">
      <c r="E277" s="11" t="n"/>
      <c r="F277" s="11" t="n"/>
      <c r="H277" s="12" t="n"/>
      <c r="J277" s="12" t="n"/>
      <c r="K277" s="13">
        <f>IF(A277="","",IF(N(G277)&gt;0,I277/G277,IF(N(H277)&gt;0,J277/H277,"")))</f>
        <v/>
      </c>
      <c r="L277" s="12" t="n"/>
      <c r="M277" s="11" t="n"/>
      <c r="N277" s="12" t="n"/>
      <c r="O277" s="12" t="n"/>
      <c r="P277" s="11" t="n"/>
      <c r="Q277" s="12">
        <f>IF(A277="","",N(N277)-N(O277))</f>
        <v/>
      </c>
      <c r="R277">
        <f>IF(A277="","",IF(AND(N(N277)&gt;0,N(O277)&gt;=N(N277)),"Settled",IF(N(N277)&gt;0,"Claim pending",IF(AND(F277&lt;&gt;"",F277&lt;TODAY()),"Ended — file claim","Running"))))</f>
        <v/>
      </c>
    </row>
    <row r="278">
      <c r="E278" s="11" t="n"/>
      <c r="F278" s="11" t="n"/>
      <c r="H278" s="12" t="n"/>
      <c r="J278" s="12" t="n"/>
      <c r="K278" s="13">
        <f>IF(A278="","",IF(N(G278)&gt;0,I278/G278,IF(N(H278)&gt;0,J278/H278,"")))</f>
        <v/>
      </c>
      <c r="L278" s="12" t="n"/>
      <c r="M278" s="11" t="n"/>
      <c r="N278" s="12" t="n"/>
      <c r="O278" s="12" t="n"/>
      <c r="P278" s="11" t="n"/>
      <c r="Q278" s="12">
        <f>IF(A278="","",N(N278)-N(O278))</f>
        <v/>
      </c>
      <c r="R278">
        <f>IF(A278="","",IF(AND(N(N278)&gt;0,N(O278)&gt;=N(N278)),"Settled",IF(N(N278)&gt;0,"Claim pending",IF(AND(F278&lt;&gt;"",F278&lt;TODAY()),"Ended — file claim","Running"))))</f>
        <v/>
      </c>
    </row>
    <row r="279">
      <c r="E279" s="11" t="n"/>
      <c r="F279" s="11" t="n"/>
      <c r="H279" s="12" t="n"/>
      <c r="J279" s="12" t="n"/>
      <c r="K279" s="13">
        <f>IF(A279="","",IF(N(G279)&gt;0,I279/G279,IF(N(H279)&gt;0,J279/H279,"")))</f>
        <v/>
      </c>
      <c r="L279" s="12" t="n"/>
      <c r="M279" s="11" t="n"/>
      <c r="N279" s="12" t="n"/>
      <c r="O279" s="12" t="n"/>
      <c r="P279" s="11" t="n"/>
      <c r="Q279" s="12">
        <f>IF(A279="","",N(N279)-N(O279))</f>
        <v/>
      </c>
      <c r="R279">
        <f>IF(A279="","",IF(AND(N(N279)&gt;0,N(O279)&gt;=N(N279)),"Settled",IF(N(N279)&gt;0,"Claim pending",IF(AND(F279&lt;&gt;"",F279&lt;TODAY()),"Ended — file claim","Running"))))</f>
        <v/>
      </c>
    </row>
    <row r="280">
      <c r="E280" s="11" t="n"/>
      <c r="F280" s="11" t="n"/>
      <c r="H280" s="12" t="n"/>
      <c r="J280" s="12" t="n"/>
      <c r="K280" s="13">
        <f>IF(A280="","",IF(N(G280)&gt;0,I280/G280,IF(N(H280)&gt;0,J280/H280,"")))</f>
        <v/>
      </c>
      <c r="L280" s="12" t="n"/>
      <c r="M280" s="11" t="n"/>
      <c r="N280" s="12" t="n"/>
      <c r="O280" s="12" t="n"/>
      <c r="P280" s="11" t="n"/>
      <c r="Q280" s="12">
        <f>IF(A280="","",N(N280)-N(O280))</f>
        <v/>
      </c>
      <c r="R280">
        <f>IF(A280="","",IF(AND(N(N280)&gt;0,N(O280)&gt;=N(N280)),"Settled",IF(N(N280)&gt;0,"Claim pending",IF(AND(F280&lt;&gt;"",F280&lt;TODAY()),"Ended — file claim","Running"))))</f>
        <v/>
      </c>
    </row>
    <row r="281">
      <c r="E281" s="11" t="n"/>
      <c r="F281" s="11" t="n"/>
      <c r="H281" s="12" t="n"/>
      <c r="J281" s="12" t="n"/>
      <c r="K281" s="13">
        <f>IF(A281="","",IF(N(G281)&gt;0,I281/G281,IF(N(H281)&gt;0,J281/H281,"")))</f>
        <v/>
      </c>
      <c r="L281" s="12" t="n"/>
      <c r="M281" s="11" t="n"/>
      <c r="N281" s="12" t="n"/>
      <c r="O281" s="12" t="n"/>
      <c r="P281" s="11" t="n"/>
      <c r="Q281" s="12">
        <f>IF(A281="","",N(N281)-N(O281))</f>
        <v/>
      </c>
      <c r="R281">
        <f>IF(A281="","",IF(AND(N(N281)&gt;0,N(O281)&gt;=N(N281)),"Settled",IF(N(N281)&gt;0,"Claim pending",IF(AND(F281&lt;&gt;"",F281&lt;TODAY()),"Ended — file claim","Running"))))</f>
        <v/>
      </c>
    </row>
    <row r="282">
      <c r="E282" s="11" t="n"/>
      <c r="F282" s="11" t="n"/>
      <c r="H282" s="12" t="n"/>
      <c r="J282" s="12" t="n"/>
      <c r="K282" s="13">
        <f>IF(A282="","",IF(N(G282)&gt;0,I282/G282,IF(N(H282)&gt;0,J282/H282,"")))</f>
        <v/>
      </c>
      <c r="L282" s="12" t="n"/>
      <c r="M282" s="11" t="n"/>
      <c r="N282" s="12" t="n"/>
      <c r="O282" s="12" t="n"/>
      <c r="P282" s="11" t="n"/>
      <c r="Q282" s="12">
        <f>IF(A282="","",N(N282)-N(O282))</f>
        <v/>
      </c>
      <c r="R282">
        <f>IF(A282="","",IF(AND(N(N282)&gt;0,N(O282)&gt;=N(N282)),"Settled",IF(N(N282)&gt;0,"Claim pending",IF(AND(F282&lt;&gt;"",F282&lt;TODAY()),"Ended — file claim","Running"))))</f>
        <v/>
      </c>
    </row>
    <row r="283">
      <c r="E283" s="11" t="n"/>
      <c r="F283" s="11" t="n"/>
      <c r="H283" s="12" t="n"/>
      <c r="J283" s="12" t="n"/>
      <c r="K283" s="13">
        <f>IF(A283="","",IF(N(G283)&gt;0,I283/G283,IF(N(H283)&gt;0,J283/H283,"")))</f>
        <v/>
      </c>
      <c r="L283" s="12" t="n"/>
      <c r="M283" s="11" t="n"/>
      <c r="N283" s="12" t="n"/>
      <c r="O283" s="12" t="n"/>
      <c r="P283" s="11" t="n"/>
      <c r="Q283" s="12">
        <f>IF(A283="","",N(N283)-N(O283))</f>
        <v/>
      </c>
      <c r="R283">
        <f>IF(A283="","",IF(AND(N(N283)&gt;0,N(O283)&gt;=N(N283)),"Settled",IF(N(N283)&gt;0,"Claim pending",IF(AND(F283&lt;&gt;"",F283&lt;TODAY()),"Ended — file claim","Running"))))</f>
        <v/>
      </c>
    </row>
    <row r="284">
      <c r="E284" s="11" t="n"/>
      <c r="F284" s="11" t="n"/>
      <c r="H284" s="12" t="n"/>
      <c r="J284" s="12" t="n"/>
      <c r="K284" s="13">
        <f>IF(A284="","",IF(N(G284)&gt;0,I284/G284,IF(N(H284)&gt;0,J284/H284,"")))</f>
        <v/>
      </c>
      <c r="L284" s="12" t="n"/>
      <c r="M284" s="11" t="n"/>
      <c r="N284" s="12" t="n"/>
      <c r="O284" s="12" t="n"/>
      <c r="P284" s="11" t="n"/>
      <c r="Q284" s="12">
        <f>IF(A284="","",N(N284)-N(O284))</f>
        <v/>
      </c>
      <c r="R284">
        <f>IF(A284="","",IF(AND(N(N284)&gt;0,N(O284)&gt;=N(N284)),"Settled",IF(N(N284)&gt;0,"Claim pending",IF(AND(F284&lt;&gt;"",F284&lt;TODAY()),"Ended — file claim","Running"))))</f>
        <v/>
      </c>
    </row>
    <row r="285">
      <c r="E285" s="11" t="n"/>
      <c r="F285" s="11" t="n"/>
      <c r="H285" s="12" t="n"/>
      <c r="J285" s="12" t="n"/>
      <c r="K285" s="13">
        <f>IF(A285="","",IF(N(G285)&gt;0,I285/G285,IF(N(H285)&gt;0,J285/H285,"")))</f>
        <v/>
      </c>
      <c r="L285" s="12" t="n"/>
      <c r="M285" s="11" t="n"/>
      <c r="N285" s="12" t="n"/>
      <c r="O285" s="12" t="n"/>
      <c r="P285" s="11" t="n"/>
      <c r="Q285" s="12">
        <f>IF(A285="","",N(N285)-N(O285))</f>
        <v/>
      </c>
      <c r="R285">
        <f>IF(A285="","",IF(AND(N(N285)&gt;0,N(O285)&gt;=N(N285)),"Settled",IF(N(N285)&gt;0,"Claim pending",IF(AND(F285&lt;&gt;"",F285&lt;TODAY()),"Ended — file claim","Running"))))</f>
        <v/>
      </c>
    </row>
    <row r="286">
      <c r="E286" s="11" t="n"/>
      <c r="F286" s="11" t="n"/>
      <c r="H286" s="12" t="n"/>
      <c r="J286" s="12" t="n"/>
      <c r="K286" s="13">
        <f>IF(A286="","",IF(N(G286)&gt;0,I286/G286,IF(N(H286)&gt;0,J286/H286,"")))</f>
        <v/>
      </c>
      <c r="L286" s="12" t="n"/>
      <c r="M286" s="11" t="n"/>
      <c r="N286" s="12" t="n"/>
      <c r="O286" s="12" t="n"/>
      <c r="P286" s="11" t="n"/>
      <c r="Q286" s="12">
        <f>IF(A286="","",N(N286)-N(O286))</f>
        <v/>
      </c>
      <c r="R286">
        <f>IF(A286="","",IF(AND(N(N286)&gt;0,N(O286)&gt;=N(N286)),"Settled",IF(N(N286)&gt;0,"Claim pending",IF(AND(F286&lt;&gt;"",F286&lt;TODAY()),"Ended — file claim","Running"))))</f>
        <v/>
      </c>
    </row>
    <row r="287">
      <c r="E287" s="11" t="n"/>
      <c r="F287" s="11" t="n"/>
      <c r="H287" s="12" t="n"/>
      <c r="J287" s="12" t="n"/>
      <c r="K287" s="13">
        <f>IF(A287="","",IF(N(G287)&gt;0,I287/G287,IF(N(H287)&gt;0,J287/H287,"")))</f>
        <v/>
      </c>
      <c r="L287" s="12" t="n"/>
      <c r="M287" s="11" t="n"/>
      <c r="N287" s="12" t="n"/>
      <c r="O287" s="12" t="n"/>
      <c r="P287" s="11" t="n"/>
      <c r="Q287" s="12">
        <f>IF(A287="","",N(N287)-N(O287))</f>
        <v/>
      </c>
      <c r="R287">
        <f>IF(A287="","",IF(AND(N(N287)&gt;0,N(O287)&gt;=N(N287)),"Settled",IF(N(N287)&gt;0,"Claim pending",IF(AND(F287&lt;&gt;"",F287&lt;TODAY()),"Ended — file claim","Running"))))</f>
        <v/>
      </c>
    </row>
    <row r="288">
      <c r="E288" s="11" t="n"/>
      <c r="F288" s="11" t="n"/>
      <c r="H288" s="12" t="n"/>
      <c r="J288" s="12" t="n"/>
      <c r="K288" s="13">
        <f>IF(A288="","",IF(N(G288)&gt;0,I288/G288,IF(N(H288)&gt;0,J288/H288,"")))</f>
        <v/>
      </c>
      <c r="L288" s="12" t="n"/>
      <c r="M288" s="11" t="n"/>
      <c r="N288" s="12" t="n"/>
      <c r="O288" s="12" t="n"/>
      <c r="P288" s="11" t="n"/>
      <c r="Q288" s="12">
        <f>IF(A288="","",N(N288)-N(O288))</f>
        <v/>
      </c>
      <c r="R288">
        <f>IF(A288="","",IF(AND(N(N288)&gt;0,N(O288)&gt;=N(N288)),"Settled",IF(N(N288)&gt;0,"Claim pending",IF(AND(F288&lt;&gt;"",F288&lt;TODAY()),"Ended — file claim","Running"))))</f>
        <v/>
      </c>
    </row>
    <row r="289">
      <c r="E289" s="11" t="n"/>
      <c r="F289" s="11" t="n"/>
      <c r="H289" s="12" t="n"/>
      <c r="J289" s="12" t="n"/>
      <c r="K289" s="13">
        <f>IF(A289="","",IF(N(G289)&gt;0,I289/G289,IF(N(H289)&gt;0,J289/H289,"")))</f>
        <v/>
      </c>
      <c r="L289" s="12" t="n"/>
      <c r="M289" s="11" t="n"/>
      <c r="N289" s="12" t="n"/>
      <c r="O289" s="12" t="n"/>
      <c r="P289" s="11" t="n"/>
      <c r="Q289" s="12">
        <f>IF(A289="","",N(N289)-N(O289))</f>
        <v/>
      </c>
      <c r="R289">
        <f>IF(A289="","",IF(AND(N(N289)&gt;0,N(O289)&gt;=N(N289)),"Settled",IF(N(N289)&gt;0,"Claim pending",IF(AND(F289&lt;&gt;"",F289&lt;TODAY()),"Ended — file claim","Running"))))</f>
        <v/>
      </c>
    </row>
    <row r="290">
      <c r="E290" s="11" t="n"/>
      <c r="F290" s="11" t="n"/>
      <c r="H290" s="12" t="n"/>
      <c r="J290" s="12" t="n"/>
      <c r="K290" s="13">
        <f>IF(A290="","",IF(N(G290)&gt;0,I290/G290,IF(N(H290)&gt;0,J290/H290,"")))</f>
        <v/>
      </c>
      <c r="L290" s="12" t="n"/>
      <c r="M290" s="11" t="n"/>
      <c r="N290" s="12" t="n"/>
      <c r="O290" s="12" t="n"/>
      <c r="P290" s="11" t="n"/>
      <c r="Q290" s="12">
        <f>IF(A290="","",N(N290)-N(O290))</f>
        <v/>
      </c>
      <c r="R290">
        <f>IF(A290="","",IF(AND(N(N290)&gt;0,N(O290)&gt;=N(N290)),"Settled",IF(N(N290)&gt;0,"Claim pending",IF(AND(F290&lt;&gt;"",F290&lt;TODAY()),"Ended — file claim","Running"))))</f>
        <v/>
      </c>
    </row>
    <row r="291">
      <c r="E291" s="11" t="n"/>
      <c r="F291" s="11" t="n"/>
      <c r="H291" s="12" t="n"/>
      <c r="J291" s="12" t="n"/>
      <c r="K291" s="13">
        <f>IF(A291="","",IF(N(G291)&gt;0,I291/G291,IF(N(H291)&gt;0,J291/H291,"")))</f>
        <v/>
      </c>
      <c r="L291" s="12" t="n"/>
      <c r="M291" s="11" t="n"/>
      <c r="N291" s="12" t="n"/>
      <c r="O291" s="12" t="n"/>
      <c r="P291" s="11" t="n"/>
      <c r="Q291" s="12">
        <f>IF(A291="","",N(N291)-N(O291))</f>
        <v/>
      </c>
      <c r="R291">
        <f>IF(A291="","",IF(AND(N(N291)&gt;0,N(O291)&gt;=N(N291)),"Settled",IF(N(N291)&gt;0,"Claim pending",IF(AND(F291&lt;&gt;"",F291&lt;TODAY()),"Ended — file claim","Running"))))</f>
        <v/>
      </c>
    </row>
    <row r="292">
      <c r="E292" s="11" t="n"/>
      <c r="F292" s="11" t="n"/>
      <c r="H292" s="12" t="n"/>
      <c r="J292" s="12" t="n"/>
      <c r="K292" s="13">
        <f>IF(A292="","",IF(N(G292)&gt;0,I292/G292,IF(N(H292)&gt;0,J292/H292,"")))</f>
        <v/>
      </c>
      <c r="L292" s="12" t="n"/>
      <c r="M292" s="11" t="n"/>
      <c r="N292" s="12" t="n"/>
      <c r="O292" s="12" t="n"/>
      <c r="P292" s="11" t="n"/>
      <c r="Q292" s="12">
        <f>IF(A292="","",N(N292)-N(O292))</f>
        <v/>
      </c>
      <c r="R292">
        <f>IF(A292="","",IF(AND(N(N292)&gt;0,N(O292)&gt;=N(N292)),"Settled",IF(N(N292)&gt;0,"Claim pending",IF(AND(F292&lt;&gt;"",F292&lt;TODAY()),"Ended — file claim","Running"))))</f>
        <v/>
      </c>
    </row>
    <row r="293">
      <c r="E293" s="11" t="n"/>
      <c r="F293" s="11" t="n"/>
      <c r="H293" s="12" t="n"/>
      <c r="J293" s="12" t="n"/>
      <c r="K293" s="13">
        <f>IF(A293="","",IF(N(G293)&gt;0,I293/G293,IF(N(H293)&gt;0,J293/H293,"")))</f>
        <v/>
      </c>
      <c r="L293" s="12" t="n"/>
      <c r="M293" s="11" t="n"/>
      <c r="N293" s="12" t="n"/>
      <c r="O293" s="12" t="n"/>
      <c r="P293" s="11" t="n"/>
      <c r="Q293" s="12">
        <f>IF(A293="","",N(N293)-N(O293))</f>
        <v/>
      </c>
      <c r="R293">
        <f>IF(A293="","",IF(AND(N(N293)&gt;0,N(O293)&gt;=N(N293)),"Settled",IF(N(N293)&gt;0,"Claim pending",IF(AND(F293&lt;&gt;"",F293&lt;TODAY()),"Ended — file claim","Running"))))</f>
        <v/>
      </c>
    </row>
    <row r="294">
      <c r="E294" s="11" t="n"/>
      <c r="F294" s="11" t="n"/>
      <c r="H294" s="12" t="n"/>
      <c r="J294" s="12" t="n"/>
      <c r="K294" s="13">
        <f>IF(A294="","",IF(N(G294)&gt;0,I294/G294,IF(N(H294)&gt;0,J294/H294,"")))</f>
        <v/>
      </c>
      <c r="L294" s="12" t="n"/>
      <c r="M294" s="11" t="n"/>
      <c r="N294" s="12" t="n"/>
      <c r="O294" s="12" t="n"/>
      <c r="P294" s="11" t="n"/>
      <c r="Q294" s="12">
        <f>IF(A294="","",N(N294)-N(O294))</f>
        <v/>
      </c>
      <c r="R294">
        <f>IF(A294="","",IF(AND(N(N294)&gt;0,N(O294)&gt;=N(N294)),"Settled",IF(N(N294)&gt;0,"Claim pending",IF(AND(F294&lt;&gt;"",F294&lt;TODAY()),"Ended — file claim","Running"))))</f>
        <v/>
      </c>
    </row>
    <row r="295">
      <c r="E295" s="11" t="n"/>
      <c r="F295" s="11" t="n"/>
      <c r="H295" s="12" t="n"/>
      <c r="J295" s="12" t="n"/>
      <c r="K295" s="13">
        <f>IF(A295="","",IF(N(G295)&gt;0,I295/G295,IF(N(H295)&gt;0,J295/H295,"")))</f>
        <v/>
      </c>
      <c r="L295" s="12" t="n"/>
      <c r="M295" s="11" t="n"/>
      <c r="N295" s="12" t="n"/>
      <c r="O295" s="12" t="n"/>
      <c r="P295" s="11" t="n"/>
      <c r="Q295" s="12">
        <f>IF(A295="","",N(N295)-N(O295))</f>
        <v/>
      </c>
      <c r="R295">
        <f>IF(A295="","",IF(AND(N(N295)&gt;0,N(O295)&gt;=N(N295)),"Settled",IF(N(N295)&gt;0,"Claim pending",IF(AND(F295&lt;&gt;"",F295&lt;TODAY()),"Ended — file claim","Running"))))</f>
        <v/>
      </c>
    </row>
    <row r="296">
      <c r="E296" s="11" t="n"/>
      <c r="F296" s="11" t="n"/>
      <c r="H296" s="12" t="n"/>
      <c r="J296" s="12" t="n"/>
      <c r="K296" s="13">
        <f>IF(A296="","",IF(N(G296)&gt;0,I296/G296,IF(N(H296)&gt;0,J296/H296,"")))</f>
        <v/>
      </c>
      <c r="L296" s="12" t="n"/>
      <c r="M296" s="11" t="n"/>
      <c r="N296" s="12" t="n"/>
      <c r="O296" s="12" t="n"/>
      <c r="P296" s="11" t="n"/>
      <c r="Q296" s="12">
        <f>IF(A296="","",N(N296)-N(O296))</f>
        <v/>
      </c>
      <c r="R296">
        <f>IF(A296="","",IF(AND(N(N296)&gt;0,N(O296)&gt;=N(N296)),"Settled",IF(N(N296)&gt;0,"Claim pending",IF(AND(F296&lt;&gt;"",F296&lt;TODAY()),"Ended — file claim","Running"))))</f>
        <v/>
      </c>
    </row>
    <row r="297">
      <c r="E297" s="11" t="n"/>
      <c r="F297" s="11" t="n"/>
      <c r="H297" s="12" t="n"/>
      <c r="J297" s="12" t="n"/>
      <c r="K297" s="13">
        <f>IF(A297="","",IF(N(G297)&gt;0,I297/G297,IF(N(H297)&gt;0,J297/H297,"")))</f>
        <v/>
      </c>
      <c r="L297" s="12" t="n"/>
      <c r="M297" s="11" t="n"/>
      <c r="N297" s="12" t="n"/>
      <c r="O297" s="12" t="n"/>
      <c r="P297" s="11" t="n"/>
      <c r="Q297" s="12">
        <f>IF(A297="","",N(N297)-N(O297))</f>
        <v/>
      </c>
      <c r="R297">
        <f>IF(A297="","",IF(AND(N(N297)&gt;0,N(O297)&gt;=N(N297)),"Settled",IF(N(N297)&gt;0,"Claim pending",IF(AND(F297&lt;&gt;"",F297&lt;TODAY()),"Ended — file claim","Running"))))</f>
        <v/>
      </c>
    </row>
    <row r="298">
      <c r="E298" s="11" t="n"/>
      <c r="F298" s="11" t="n"/>
      <c r="H298" s="12" t="n"/>
      <c r="J298" s="12" t="n"/>
      <c r="K298" s="13">
        <f>IF(A298="","",IF(N(G298)&gt;0,I298/G298,IF(N(H298)&gt;0,J298/H298,"")))</f>
        <v/>
      </c>
      <c r="L298" s="12" t="n"/>
      <c r="M298" s="11" t="n"/>
      <c r="N298" s="12" t="n"/>
      <c r="O298" s="12" t="n"/>
      <c r="P298" s="11" t="n"/>
      <c r="Q298" s="12">
        <f>IF(A298="","",N(N298)-N(O298))</f>
        <v/>
      </c>
      <c r="R298">
        <f>IF(A298="","",IF(AND(N(N298)&gt;0,N(O298)&gt;=N(N298)),"Settled",IF(N(N298)&gt;0,"Claim pending",IF(AND(F298&lt;&gt;"",F298&lt;TODAY()),"Ended — file claim","Running"))))</f>
        <v/>
      </c>
    </row>
    <row r="299">
      <c r="E299" s="11" t="n"/>
      <c r="F299" s="11" t="n"/>
      <c r="H299" s="12" t="n"/>
      <c r="J299" s="12" t="n"/>
      <c r="K299" s="13">
        <f>IF(A299="","",IF(N(G299)&gt;0,I299/G299,IF(N(H299)&gt;0,J299/H299,"")))</f>
        <v/>
      </c>
      <c r="L299" s="12" t="n"/>
      <c r="M299" s="11" t="n"/>
      <c r="N299" s="12" t="n"/>
      <c r="O299" s="12" t="n"/>
      <c r="P299" s="11" t="n"/>
      <c r="Q299" s="12">
        <f>IF(A299="","",N(N299)-N(O299))</f>
        <v/>
      </c>
      <c r="R299">
        <f>IF(A299="","",IF(AND(N(N299)&gt;0,N(O299)&gt;=N(N299)),"Settled",IF(N(N299)&gt;0,"Claim pending",IF(AND(F299&lt;&gt;"",F299&lt;TODAY()),"Ended — file claim","Running"))))</f>
        <v/>
      </c>
    </row>
    <row r="300">
      <c r="E300" s="11" t="n"/>
      <c r="F300" s="11" t="n"/>
      <c r="H300" s="12" t="n"/>
      <c r="J300" s="12" t="n"/>
      <c r="K300" s="13">
        <f>IF(A300="","",IF(N(G300)&gt;0,I300/G300,IF(N(H300)&gt;0,J300/H300,"")))</f>
        <v/>
      </c>
      <c r="L300" s="12" t="n"/>
      <c r="M300" s="11" t="n"/>
      <c r="N300" s="12" t="n"/>
      <c r="O300" s="12" t="n"/>
      <c r="P300" s="11" t="n"/>
      <c r="Q300" s="12">
        <f>IF(A300="","",N(N300)-N(O300))</f>
        <v/>
      </c>
      <c r="R300">
        <f>IF(A300="","",IF(AND(N(N300)&gt;0,N(O300)&gt;=N(N300)),"Settled",IF(N(N300)&gt;0,"Claim pending",IF(AND(F300&lt;&gt;"",F300&lt;TODAY()),"Ended — file claim","Running"))))</f>
        <v/>
      </c>
    </row>
  </sheetData>
  <autoFilter ref="A4:S300"/>
  <mergeCells count="3">
    <mergeCell ref="A3:S3"/>
    <mergeCell ref="A2:S2"/>
    <mergeCell ref="A1:S1"/>
  </mergeCells>
  <dataValidations count="1">
    <dataValidation sqref="C5:C300" showDropDown="0" showInputMessage="0" showErrorMessage="0" allowBlank="1" type="list">
      <formula1>"Slab / target,Per-unit,Percentage,Cashback,Price drop,Bank offer,Exchange,Activation,Other"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8"/>
  <sheetViews>
    <sheetView workbookViewId="0">
      <selection activeCell="A1" sqref="A1"/>
    </sheetView>
  </sheetViews>
  <sheetFormatPr baseColWidth="8" defaultRowHeight="15"/>
  <cols>
    <col width="16" customWidth="1" min="1" max="1"/>
    <col width="10" customWidth="1" min="2" max="2"/>
    <col width="14" customWidth="1" min="3" max="3"/>
    <col width="16" customWidth="1" min="4" max="4"/>
  </cols>
  <sheetData>
    <row r="1">
      <c r="A1" s="1" t="inlineStr">
        <is>
          <t>What each brand owes you</t>
        </is>
      </c>
    </row>
    <row r="2">
      <c r="A2" s="2" t="inlineStr">
        <is>
          <t>Type the brand names you deal with.</t>
        </is>
      </c>
    </row>
    <row r="4" ht="34" customHeight="1">
      <c r="A4" s="4" t="inlineStr">
        <is>
          <t>Brand</t>
        </is>
      </c>
      <c r="B4" s="4" t="inlineStr">
        <is>
          <t>Schemes</t>
        </is>
      </c>
      <c r="C4" s="4" t="inlineStr">
        <is>
          <t>Claimed (₹)</t>
        </is>
      </c>
      <c r="D4" s="4" t="inlineStr">
        <is>
          <t>Still pending (₹)</t>
        </is>
      </c>
    </row>
    <row r="5">
      <c r="A5" s="5" t="inlineStr">
        <is>
          <t>Samsung</t>
        </is>
      </c>
      <c r="B5" s="10">
        <f>IF(A5="","",COUNTIF('Schemes &amp; claims'!A:A,A5))</f>
        <v/>
      </c>
      <c r="C5" s="9">
        <f>IF(A5="","",SUMIF('Schemes &amp; claims'!A:A,A5,'Schemes &amp; claims'!N:N))</f>
        <v/>
      </c>
      <c r="D5" s="9">
        <f>IF(A5="","",SUMIF('Schemes &amp; claims'!A:A,A5,'Schemes &amp; claims'!Q:Q))</f>
        <v/>
      </c>
    </row>
    <row r="6">
      <c r="A6" s="5" t="inlineStr">
        <is>
          <t>vivo</t>
        </is>
      </c>
      <c r="B6" s="10">
        <f>IF(A6="","",COUNTIF('Schemes &amp; claims'!A:A,A6))</f>
        <v/>
      </c>
      <c r="C6" s="9">
        <f>IF(A6="","",SUMIF('Schemes &amp; claims'!A:A,A6,'Schemes &amp; claims'!N:N))</f>
        <v/>
      </c>
      <c r="D6" s="9">
        <f>IF(A6="","",SUMIF('Schemes &amp; claims'!A:A,A6,'Schemes &amp; claims'!Q:Q))</f>
        <v/>
      </c>
    </row>
    <row r="7">
      <c r="A7" s="5" t="inlineStr">
        <is>
          <t>OPPO</t>
        </is>
      </c>
      <c r="B7" s="10">
        <f>IF(A7="","",COUNTIF('Schemes &amp; claims'!A:A,A7))</f>
        <v/>
      </c>
      <c r="C7" s="9">
        <f>IF(A7="","",SUMIF('Schemes &amp; claims'!A:A,A7,'Schemes &amp; claims'!N:N))</f>
        <v/>
      </c>
      <c r="D7" s="9">
        <f>IF(A7="","",SUMIF('Schemes &amp; claims'!A:A,A7,'Schemes &amp; claims'!Q:Q))</f>
        <v/>
      </c>
    </row>
    <row r="8">
      <c r="A8" s="5" t="inlineStr">
        <is>
          <t>Xiaomi</t>
        </is>
      </c>
      <c r="B8" s="10">
        <f>IF(A8="","",COUNTIF('Schemes &amp; claims'!A:A,A8))</f>
        <v/>
      </c>
      <c r="C8" s="9">
        <f>IF(A8="","",SUMIF('Schemes &amp; claims'!A:A,A8,'Schemes &amp; claims'!N:N))</f>
        <v/>
      </c>
      <c r="D8" s="9">
        <f>IF(A8="","",SUMIF('Schemes &amp; claims'!A:A,A8,'Schemes &amp; claims'!Q:Q))</f>
        <v/>
      </c>
    </row>
    <row r="9">
      <c r="A9" s="5" t="inlineStr">
        <is>
          <t>realme</t>
        </is>
      </c>
      <c r="B9" s="10">
        <f>IF(A9="","",COUNTIF('Schemes &amp; claims'!A:A,A9))</f>
        <v/>
      </c>
      <c r="C9" s="9">
        <f>IF(A9="","",SUMIF('Schemes &amp; claims'!A:A,A9,'Schemes &amp; claims'!N:N))</f>
        <v/>
      </c>
      <c r="D9" s="9">
        <f>IF(A9="","",SUMIF('Schemes &amp; claims'!A:A,A9,'Schemes &amp; claims'!Q:Q))</f>
        <v/>
      </c>
    </row>
    <row r="10">
      <c r="A10" s="5" t="inlineStr">
        <is>
          <t>Apple</t>
        </is>
      </c>
      <c r="B10" s="10">
        <f>IF(A10="","",COUNTIF('Schemes &amp; claims'!A:A,A10))</f>
        <v/>
      </c>
      <c r="C10" s="9">
        <f>IF(A10="","",SUMIF('Schemes &amp; claims'!A:A,A10,'Schemes &amp; claims'!N:N))</f>
        <v/>
      </c>
      <c r="D10" s="9">
        <f>IF(A10="","",SUMIF('Schemes &amp; claims'!A:A,A10,'Schemes &amp; claims'!Q:Q))</f>
        <v/>
      </c>
    </row>
    <row r="11">
      <c r="A11" s="5" t="inlineStr">
        <is>
          <t>OnePlus</t>
        </is>
      </c>
      <c r="B11" s="10">
        <f>IF(A11="","",COUNTIF('Schemes &amp; claims'!A:A,A11))</f>
        <v/>
      </c>
      <c r="C11" s="9">
        <f>IF(A11="","",SUMIF('Schemes &amp; claims'!A:A,A11,'Schemes &amp; claims'!N:N))</f>
        <v/>
      </c>
      <c r="D11" s="9">
        <f>IF(A11="","",SUMIF('Schemes &amp; claims'!A:A,A11,'Schemes &amp; claims'!Q:Q))</f>
        <v/>
      </c>
    </row>
    <row r="12">
      <c r="A12" s="5" t="inlineStr">
        <is>
          <t>Motorola</t>
        </is>
      </c>
      <c r="B12" s="10">
        <f>IF(A12="","",COUNTIF('Schemes &amp; claims'!A:A,A12))</f>
        <v/>
      </c>
      <c r="C12" s="9">
        <f>IF(A12="","",SUMIF('Schemes &amp; claims'!A:A,A12,'Schemes &amp; claims'!N:N))</f>
        <v/>
      </c>
      <c r="D12" s="9">
        <f>IF(A12="","",SUMIF('Schemes &amp; claims'!A:A,A12,'Schemes &amp; claims'!Q:Q))</f>
        <v/>
      </c>
    </row>
    <row r="13">
      <c r="A13" s="5" t="n"/>
      <c r="B13" s="10">
        <f>IF(A13="","",COUNTIF('Schemes &amp; claims'!A:A,A13))</f>
        <v/>
      </c>
      <c r="C13" s="9">
        <f>IF(A13="","",SUMIF('Schemes &amp; claims'!A:A,A13,'Schemes &amp; claims'!N:N))</f>
        <v/>
      </c>
      <c r="D13" s="9">
        <f>IF(A13="","",SUMIF('Schemes &amp; claims'!A:A,A13,'Schemes &amp; claims'!Q:Q))</f>
        <v/>
      </c>
    </row>
    <row r="14">
      <c r="A14" s="5" t="n"/>
      <c r="B14" s="10">
        <f>IF(A14="","",COUNTIF('Schemes &amp; claims'!A:A,A14))</f>
        <v/>
      </c>
      <c r="C14" s="9">
        <f>IF(A14="","",SUMIF('Schemes &amp; claims'!A:A,A14,'Schemes &amp; claims'!N:N))</f>
        <v/>
      </c>
      <c r="D14" s="9">
        <f>IF(A14="","",SUMIF('Schemes &amp; claims'!A:A,A14,'Schemes &amp; claims'!Q:Q))</f>
        <v/>
      </c>
    </row>
    <row r="15">
      <c r="A15" s="5" t="n"/>
      <c r="B15" s="10">
        <f>IF(A15="","",COUNTIF('Schemes &amp; claims'!A:A,A15))</f>
        <v/>
      </c>
      <c r="C15" s="9">
        <f>IF(A15="","",SUMIF('Schemes &amp; claims'!A:A,A15,'Schemes &amp; claims'!N:N))</f>
        <v/>
      </c>
      <c r="D15" s="9">
        <f>IF(A15="","",SUMIF('Schemes &amp; claims'!A:A,A15,'Schemes &amp; claims'!Q:Q))</f>
        <v/>
      </c>
    </row>
    <row r="16">
      <c r="A16" s="5" t="n"/>
      <c r="B16" s="10">
        <f>IF(A16="","",COUNTIF('Schemes &amp; claims'!A:A,A16))</f>
        <v/>
      </c>
      <c r="C16" s="9">
        <f>IF(A16="","",SUMIF('Schemes &amp; claims'!A:A,A16,'Schemes &amp; claims'!N:N))</f>
        <v/>
      </c>
      <c r="D16" s="9">
        <f>IF(A16="","",SUMIF('Schemes &amp; claims'!A:A,A16,'Schemes &amp; claims'!Q:Q))</f>
        <v/>
      </c>
    </row>
    <row r="18">
      <c r="A18" s="3" t="inlineStr">
        <is>
          <t>Free template from retaileros.in. RetailerOS does all of this automatically on every bill: free for 50 bills a month, no card needed. retaileros.in</t>
        </is>
      </c>
    </row>
  </sheetData>
  <mergeCells count="3">
    <mergeCell ref="A1:D1"/>
    <mergeCell ref="A18:D18"/>
    <mergeCell ref="A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2026-11-05T15:43:47Z</dcterms:created>
  <dcterms:modified xsi:type="dcterms:W3CDTF">2026-11-05T15:43:47Z</dcterms:modified>
</cp:coreProperties>
</file>